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1.1\ソウム\12 公認レフェリー\★レフェリー清算\"/>
    </mc:Choice>
  </mc:AlternateContent>
  <xr:revisionPtr revIDLastSave="0" documentId="13_ncr:1_{3058349A-3E74-4068-BCB0-F29255306B1F}" xr6:coauthVersionLast="47" xr6:coauthVersionMax="47" xr10:uidLastSave="{00000000-0000-0000-0000-000000000000}"/>
  <bookViews>
    <workbookView xWindow="-110" yWindow="-110" windowWidth="19420" windowHeight="10300" xr2:uid="{BAD55535-D158-4EC5-956A-10DC2496E028}"/>
  </bookViews>
  <sheets>
    <sheet name="レフェリー計画書" sheetId="2" r:id="rId1"/>
    <sheet name="レフェリー精算書" sheetId="1" r:id="rId2"/>
    <sheet name="領収書等貼付用紙" sheetId="3" r:id="rId3"/>
  </sheets>
  <definedNames>
    <definedName name="_xlnm.Print_Area" localSheetId="0">レフェリー計画書!$A$4:$P$64</definedName>
    <definedName name="_xlnm.Print_Area" localSheetId="1">レフェリー精算書!$A$4:$P$64</definedName>
    <definedName name="_xlnm.Print_Area" localSheetId="2">領収書等貼付用紙!$B$2:$E$65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2" l="1"/>
  <c r="L38" i="2" s="1"/>
  <c r="G40" i="2"/>
  <c r="G41" i="1"/>
  <c r="G40" i="1"/>
  <c r="L36" i="2" l="1"/>
  <c r="L35" i="2"/>
  <c r="L34" i="2"/>
  <c r="L33" i="2"/>
  <c r="L32" i="2"/>
  <c r="L31" i="2"/>
  <c r="L30" i="2"/>
  <c r="L29" i="2"/>
  <c r="E29" i="2"/>
  <c r="L28" i="2"/>
  <c r="L27" i="2"/>
  <c r="L26" i="2"/>
  <c r="L25" i="2"/>
  <c r="L24" i="2"/>
  <c r="L23" i="2"/>
  <c r="L22" i="2"/>
  <c r="M21" i="2"/>
  <c r="L21" i="2"/>
  <c r="E21" i="2"/>
  <c r="N17" i="2"/>
  <c r="L17" i="2"/>
  <c r="N15" i="2"/>
  <c r="L15" i="2"/>
  <c r="N12" i="2"/>
  <c r="L12" i="2"/>
  <c r="N10" i="2"/>
  <c r="L10" i="2"/>
  <c r="L36" i="1"/>
  <c r="L35" i="1"/>
  <c r="L34" i="1"/>
  <c r="L33" i="1"/>
  <c r="L32" i="1"/>
  <c r="L31" i="1"/>
  <c r="L30" i="1"/>
  <c r="L29" i="1"/>
  <c r="L28" i="1"/>
  <c r="L27" i="1"/>
  <c r="L26" i="1"/>
  <c r="L25" i="1"/>
  <c r="L24" i="1"/>
  <c r="L23" i="1"/>
  <c r="L22" i="1"/>
  <c r="L21" i="1"/>
  <c r="L17" i="1"/>
  <c r="L15" i="1"/>
  <c r="L12" i="1"/>
  <c r="L10" i="1"/>
  <c r="N17" i="1"/>
  <c r="N15" i="1"/>
  <c r="N12" i="1"/>
  <c r="N10" i="1"/>
  <c r="E29" i="1"/>
  <c r="E21" i="1"/>
  <c r="M21" i="1" l="1"/>
  <c r="L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PBS</author>
    <author>fuji</author>
  </authors>
  <commentList>
    <comment ref="E33" authorId="0" shapeId="0" xr:uid="{F751F7BE-51BB-48D4-93FE-FFAAE0A89B40}">
      <text>
        <r>
          <rPr>
            <b/>
            <sz val="11"/>
            <color indexed="81"/>
            <rFont val="Meiryo UI"/>
            <family val="3"/>
            <charset val="128"/>
          </rPr>
          <t>【航空利用の場合】
①領収書・原本（WEB明細の場合、PDF可）
②搭乗券・半券　もしくは
　搭乗証明書（←WEB明細の場合、PDF可）</t>
        </r>
      </text>
    </comment>
    <comment ref="E45" authorId="1" shapeId="0" xr:uid="{FA8D3633-8669-44A5-9D3C-3DDBEF9194B8}">
      <text>
        <r>
          <rPr>
            <b/>
            <sz val="9"/>
            <color indexed="81"/>
            <rFont val="MS P ゴシック"/>
            <family val="3"/>
            <charset val="128"/>
          </rPr>
          <t>日中のご連絡先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PBS</author>
    <author>fuji</author>
  </authors>
  <commentList>
    <comment ref="E33" authorId="0" shapeId="0" xr:uid="{6503D62C-11C2-4B97-9C5A-6D5609A5B3BE}">
      <text>
        <r>
          <rPr>
            <b/>
            <sz val="11"/>
            <color indexed="81"/>
            <rFont val="Meiryo UI"/>
            <family val="3"/>
            <charset val="128"/>
          </rPr>
          <t>【航空利用の場合】
①領収書・原本（WEB明細の場合、PDF可）
②搭乗券・半券　もしくは
　搭乗証明書（←WEB明細の場合、PDF可）</t>
        </r>
      </text>
    </comment>
    <comment ref="E45" authorId="1" shapeId="0" xr:uid="{01619434-6830-4A4E-8A39-8E73775A6212}">
      <text>
        <r>
          <rPr>
            <b/>
            <sz val="9"/>
            <color indexed="81"/>
            <rFont val="MS P ゴシック"/>
            <family val="3"/>
            <charset val="128"/>
          </rPr>
          <t>日中のご連絡先</t>
        </r>
      </text>
    </comment>
  </commentList>
</comments>
</file>

<file path=xl/sharedStrings.xml><?xml version="1.0" encoding="utf-8"?>
<sst xmlns="http://schemas.openxmlformats.org/spreadsheetml/2006/main" count="311" uniqueCount="103">
  <si>
    <t>入力箇所</t>
    <rPh sb="0" eb="2">
      <t>ニュウリョク</t>
    </rPh>
    <rPh sb="2" eb="4">
      <t>カショ</t>
    </rPh>
    <phoneticPr fontId="7"/>
  </si>
  <si>
    <t>公認レフェリー大会派遣・経費精算書</t>
    <rPh sb="0" eb="2">
      <t>コウニン</t>
    </rPh>
    <rPh sb="7" eb="9">
      <t>タイカイ</t>
    </rPh>
    <rPh sb="9" eb="11">
      <t>ハケン</t>
    </rPh>
    <rPh sb="12" eb="14">
      <t>ケイヒ</t>
    </rPh>
    <rPh sb="14" eb="17">
      <t>セイサンショ</t>
    </rPh>
    <phoneticPr fontId="7"/>
  </si>
  <si>
    <t>～</t>
    <phoneticPr fontId="7"/>
  </si>
  <si>
    <t>泊</t>
    <rPh sb="0" eb="1">
      <t>ハク</t>
    </rPh>
    <phoneticPr fontId="7"/>
  </si>
  <si>
    <t>日</t>
    <rPh sb="0" eb="1">
      <t>ニチ</t>
    </rPh>
    <phoneticPr fontId="7"/>
  </si>
  <si>
    <t>）</t>
    <phoneticPr fontId="7"/>
  </si>
  <si>
    <t>組合せ</t>
    <rPh sb="0" eb="2">
      <t>クミアワ</t>
    </rPh>
    <phoneticPr fontId="7"/>
  </si>
  <si>
    <t>会議都道府県・会場</t>
    <rPh sb="0" eb="2">
      <t>カイギ</t>
    </rPh>
    <rPh sb="2" eb="6">
      <t>トドウフケン</t>
    </rPh>
    <rPh sb="7" eb="9">
      <t>カイジョウ</t>
    </rPh>
    <phoneticPr fontId="7"/>
  </si>
  <si>
    <t>大会</t>
    <rPh sb="0" eb="2">
      <t>タイカイ</t>
    </rPh>
    <phoneticPr fontId="7"/>
  </si>
  <si>
    <t>開催都道府県・会場</t>
    <rPh sb="0" eb="2">
      <t>カイサイ</t>
    </rPh>
    <rPh sb="2" eb="6">
      <t>トドウフケン</t>
    </rPh>
    <rPh sb="7" eb="9">
      <t>カイジョウ</t>
    </rPh>
    <phoneticPr fontId="7"/>
  </si>
  <si>
    <t>￥</t>
    <phoneticPr fontId="7"/>
  </si>
  <si>
    <t>交通費計</t>
    <rPh sb="0" eb="3">
      <t>コウツウヒ</t>
    </rPh>
    <rPh sb="3" eb="4">
      <t>ケイ</t>
    </rPh>
    <phoneticPr fontId="7"/>
  </si>
  <si>
    <t>駅</t>
    <rPh sb="0" eb="1">
      <t>エキ</t>
    </rPh>
    <phoneticPr fontId="7"/>
  </si>
  <si>
    <t>交通費</t>
    <rPh sb="0" eb="3">
      <t>コウツウヒ</t>
    </rPh>
    <phoneticPr fontId="7"/>
  </si>
  <si>
    <t>空港</t>
    <rPh sb="0" eb="2">
      <t>クウコウ</t>
    </rPh>
    <phoneticPr fontId="7"/>
  </si>
  <si>
    <t>精算</t>
    <rPh sb="0" eb="2">
      <t>セイサン</t>
    </rPh>
    <phoneticPr fontId="7"/>
  </si>
  <si>
    <t>源　泉　税</t>
    <rPh sb="0" eb="1">
      <t>ゲン</t>
    </rPh>
    <rPh sb="2" eb="3">
      <t>イズミ</t>
    </rPh>
    <rPh sb="4" eb="5">
      <t>ゼイ</t>
    </rPh>
    <phoneticPr fontId="7"/>
  </si>
  <si>
    <t>申請者情報</t>
    <rPh sb="0" eb="3">
      <t>シンセイシャ</t>
    </rPh>
    <rPh sb="3" eb="5">
      <t>ジョウホウ</t>
    </rPh>
    <phoneticPr fontId="7"/>
  </si>
  <si>
    <t>金融機関名</t>
    <rPh sb="0" eb="2">
      <t>キンユウ</t>
    </rPh>
    <rPh sb="2" eb="4">
      <t>キカン</t>
    </rPh>
    <rPh sb="4" eb="5">
      <t>メイ</t>
    </rPh>
    <phoneticPr fontId="7"/>
  </si>
  <si>
    <t>支店名</t>
    <rPh sb="0" eb="3">
      <t>シテンメイ</t>
    </rPh>
    <phoneticPr fontId="7"/>
  </si>
  <si>
    <t>口座種別</t>
    <rPh sb="0" eb="2">
      <t>コウザ</t>
    </rPh>
    <rPh sb="2" eb="4">
      <t>シュベツ</t>
    </rPh>
    <phoneticPr fontId="7"/>
  </si>
  <si>
    <t>口座番号</t>
    <rPh sb="0" eb="2">
      <t>コウザ</t>
    </rPh>
    <rPh sb="2" eb="4">
      <t>バンゴウ</t>
    </rPh>
    <phoneticPr fontId="7"/>
  </si>
  <si>
    <t>口座名義</t>
    <rPh sb="0" eb="2">
      <t>コウザ</t>
    </rPh>
    <rPh sb="2" eb="4">
      <t>メイギ</t>
    </rPh>
    <phoneticPr fontId="7"/>
  </si>
  <si>
    <t>備　　考</t>
    <rPh sb="0" eb="1">
      <t>ビ</t>
    </rPh>
    <rPh sb="3" eb="4">
      <t>コウ</t>
    </rPh>
    <phoneticPr fontId="5"/>
  </si>
  <si>
    <t>&lt;注意事項＞</t>
    <rPh sb="1" eb="3">
      <t>チュウイ</t>
    </rPh>
    <rPh sb="3" eb="5">
      <t>ジコウ</t>
    </rPh>
    <phoneticPr fontId="7"/>
  </si>
  <si>
    <t>〒160-0013　東京都新宿区霞ヶ丘町4番2号　　Japan Sport Olympic Square</t>
    <rPh sb="10" eb="13">
      <t>トウキョウト</t>
    </rPh>
    <rPh sb="13" eb="15">
      <t>シンジュク</t>
    </rPh>
    <rPh sb="15" eb="16">
      <t>ク</t>
    </rPh>
    <rPh sb="16" eb="19">
      <t>カスミガオカ</t>
    </rPh>
    <rPh sb="19" eb="20">
      <t>チョウ</t>
    </rPh>
    <rPh sb="21" eb="22">
      <t>バン</t>
    </rPh>
    <rPh sb="23" eb="24">
      <t>ゴウ</t>
    </rPh>
    <phoneticPr fontId="14"/>
  </si>
  <si>
    <t>公益財団法人 日本バドミントン協会</t>
  </si>
  <si>
    <t>携帯電話</t>
    <rPh sb="0" eb="4">
      <t>ケイタイデンワ</t>
    </rPh>
    <phoneticPr fontId="7"/>
  </si>
  <si>
    <t>区分</t>
    <rPh sb="0" eb="2">
      <t>クブン</t>
    </rPh>
    <phoneticPr fontId="5"/>
  </si>
  <si>
    <t>申　請　者　名</t>
    <rPh sb="0" eb="1">
      <t>サル</t>
    </rPh>
    <rPh sb="2" eb="3">
      <t>ショウ</t>
    </rPh>
    <rPh sb="4" eb="5">
      <t>シャ</t>
    </rPh>
    <rPh sb="6" eb="7">
      <t>メイ</t>
    </rPh>
    <phoneticPr fontId="7"/>
  </si>
  <si>
    <t>移　動　日　含</t>
    <rPh sb="0" eb="1">
      <t>ワタル</t>
    </rPh>
    <rPh sb="2" eb="3">
      <t>ドウ</t>
    </rPh>
    <rPh sb="4" eb="5">
      <t>ヒ</t>
    </rPh>
    <rPh sb="6" eb="7">
      <t>フク</t>
    </rPh>
    <phoneticPr fontId="7"/>
  </si>
  <si>
    <t>(前泊/後泊理由)</t>
    <rPh sb="1" eb="3">
      <t>ゼンパク</t>
    </rPh>
    <rPh sb="4" eb="6">
      <t>コウハク</t>
    </rPh>
    <rPh sb="6" eb="8">
      <t>リユウ</t>
    </rPh>
    <phoneticPr fontId="7"/>
  </si>
  <si>
    <t>会　議　期　日</t>
    <rPh sb="0" eb="1">
      <t>カイ</t>
    </rPh>
    <rPh sb="2" eb="3">
      <t>ギ</t>
    </rPh>
    <rPh sb="4" eb="5">
      <t>キ</t>
    </rPh>
    <rPh sb="6" eb="7">
      <t>ヒ</t>
    </rPh>
    <phoneticPr fontId="7"/>
  </si>
  <si>
    <t>派　遣　大　会　名</t>
    <rPh sb="0" eb="1">
      <t>ハ</t>
    </rPh>
    <rPh sb="2" eb="3">
      <t>ケン</t>
    </rPh>
    <rPh sb="4" eb="5">
      <t>ダイ</t>
    </rPh>
    <rPh sb="6" eb="7">
      <t>カイ</t>
    </rPh>
    <rPh sb="8" eb="9">
      <t>メイ</t>
    </rPh>
    <phoneticPr fontId="7"/>
  </si>
  <si>
    <t>宿　　　泊</t>
    <rPh sb="0" eb="1">
      <t>シュク</t>
    </rPh>
    <rPh sb="4" eb="5">
      <t>ハク</t>
    </rPh>
    <phoneticPr fontId="7"/>
  </si>
  <si>
    <t>謝　　　金</t>
    <rPh sb="0" eb="1">
      <t>シャ</t>
    </rPh>
    <rPh sb="4" eb="5">
      <t>キン</t>
    </rPh>
    <phoneticPr fontId="7"/>
  </si>
  <si>
    <t>ご　住　所</t>
  </si>
  <si>
    <t>（</t>
    <phoneticPr fontId="5"/>
  </si>
  <si>
    <t>乗車(公交)</t>
    <rPh sb="0" eb="2">
      <t>ジョウシャ</t>
    </rPh>
    <rPh sb="3" eb="4">
      <t>コウ</t>
    </rPh>
    <rPh sb="4" eb="5">
      <t>コウ</t>
    </rPh>
    <phoneticPr fontId="7"/>
  </si>
  <si>
    <t>降車(公交)</t>
    <rPh sb="0" eb="2">
      <t>コウシャ</t>
    </rPh>
    <phoneticPr fontId="7"/>
  </si>
  <si>
    <t>申請日：</t>
  </si>
  <si>
    <t>移　動　区　間</t>
    <rPh sb="0" eb="1">
      <t>ワタル</t>
    </rPh>
    <rPh sb="2" eb="3">
      <t>ドウ</t>
    </rPh>
    <rPh sb="4" eb="5">
      <t>ク</t>
    </rPh>
    <rPh sb="6" eb="7">
      <t>アイダ</t>
    </rPh>
    <phoneticPr fontId="7"/>
  </si>
  <si>
    <t>往復／片</t>
    <rPh sb="0" eb="2">
      <t>オウフク</t>
    </rPh>
    <rPh sb="3" eb="4">
      <t>カタ</t>
    </rPh>
    <phoneticPr fontId="7"/>
  </si>
  <si>
    <t>運賃</t>
    <rPh sb="0" eb="2">
      <t>ウンチン</t>
    </rPh>
    <phoneticPr fontId="5"/>
  </si>
  <si>
    <t>定額支給</t>
    <rPh sb="0" eb="4">
      <t>テイガクシキュウ</t>
    </rPh>
    <phoneticPr fontId="5"/>
  </si>
  <si>
    <t>日</t>
    <rPh sb="0" eb="1">
      <t>ニチ</t>
    </rPh>
    <phoneticPr fontId="5"/>
  </si>
  <si>
    <t>定額対象</t>
    <rPh sb="0" eb="2">
      <t>テイガク</t>
    </rPh>
    <rPh sb="2" eb="4">
      <t>タイショウ</t>
    </rPh>
    <phoneticPr fontId="5"/>
  </si>
  <si>
    <t>備　考</t>
    <rPh sb="0" eb="1">
      <t>ビ</t>
    </rPh>
    <rPh sb="2" eb="3">
      <t>コウ</t>
    </rPh>
    <phoneticPr fontId="5"/>
  </si>
  <si>
    <t>お振込額</t>
    <rPh sb="1" eb="3">
      <t>フリコ</t>
    </rPh>
    <rPh sb="3" eb="4">
      <t>ガク</t>
    </rPh>
    <phoneticPr fontId="5"/>
  </si>
  <si>
    <t>＊協会にて入力</t>
    <rPh sb="1" eb="3">
      <t>キョウカイ</t>
    </rPh>
    <rPh sb="5" eb="7">
      <t>ニュウリョク</t>
    </rPh>
    <phoneticPr fontId="7"/>
  </si>
  <si>
    <t>（＊10.21％：給与精算者以外）</t>
    <rPh sb="9" eb="14">
      <t>キュウヨセイサンシャ</t>
    </rPh>
    <rPh sb="14" eb="16">
      <t>イガイ</t>
    </rPh>
    <phoneticPr fontId="5"/>
  </si>
  <si>
    <t>そ　の　他</t>
    <rPh sb="4" eb="5">
      <t>タ</t>
    </rPh>
    <phoneticPr fontId="7"/>
  </si>
  <si>
    <t>自宅・最寄の公共交通機関</t>
    <rPh sb="6" eb="10">
      <t>コウキョウコウツウ</t>
    </rPh>
    <rPh sb="10" eb="12">
      <t>キカン</t>
    </rPh>
    <phoneticPr fontId="7"/>
  </si>
  <si>
    <t>組　合　せ
（参照経路）</t>
    <rPh sb="0" eb="1">
      <t>グミ</t>
    </rPh>
    <rPh sb="2" eb="3">
      <t>ゴウ</t>
    </rPh>
    <rPh sb="7" eb="11">
      <t>サンショウケイロ</t>
    </rPh>
    <phoneticPr fontId="7"/>
  </si>
  <si>
    <t>大　　　会
(参照経路)</t>
    <rPh sb="0" eb="1">
      <t>ダイ</t>
    </rPh>
    <rPh sb="4" eb="5">
      <t>カイ</t>
    </rPh>
    <rPh sb="7" eb="11">
      <t>サンショウケイロ</t>
    </rPh>
    <phoneticPr fontId="7"/>
  </si>
  <si>
    <t>202*/*/*</t>
    <phoneticPr fontId="5"/>
  </si>
  <si>
    <t>大会・従事期間</t>
    <rPh sb="0" eb="1">
      <t>ダイ</t>
    </rPh>
    <rPh sb="1" eb="2">
      <t>カイ</t>
    </rPh>
    <rPh sb="3" eb="5">
      <t>ジュウジ</t>
    </rPh>
    <rPh sb="5" eb="7">
      <t>キカン</t>
    </rPh>
    <phoneticPr fontId="7"/>
  </si>
  <si>
    <t>会　議　時　間</t>
    <rPh sb="0" eb="1">
      <t>カイ</t>
    </rPh>
    <rPh sb="2" eb="3">
      <t>ギ</t>
    </rPh>
    <rPh sb="4" eb="5">
      <t>トキ</t>
    </rPh>
    <rPh sb="6" eb="7">
      <t>アイダ</t>
    </rPh>
    <phoneticPr fontId="7"/>
  </si>
  <si>
    <t>大会・従事時間</t>
    <rPh sb="0" eb="2">
      <t>タイカイ</t>
    </rPh>
    <rPh sb="3" eb="5">
      <t>ジュウジ</t>
    </rPh>
    <rPh sb="5" eb="6">
      <t>トキ</t>
    </rPh>
    <rPh sb="6" eb="7">
      <t>アイダ</t>
    </rPh>
    <phoneticPr fontId="7"/>
  </si>
  <si>
    <t>選択：レフェリー／デピュティーレフェリー／国際審判員／レフェリー認定派遣</t>
    <rPh sb="0" eb="2">
      <t>センタク</t>
    </rPh>
    <rPh sb="21" eb="26">
      <t>コクサイシンパンイン</t>
    </rPh>
    <rPh sb="32" eb="36">
      <t>ニンテイハケン</t>
    </rPh>
    <phoneticPr fontId="5"/>
  </si>
  <si>
    <t>Cc：</t>
  </si>
  <si>
    <r>
      <t xml:space="preserve">　　ご　連　絡　先
</t>
    </r>
    <r>
      <rPr>
        <b/>
        <sz val="12"/>
        <color rgb="FFFF0000"/>
        <rFont val="Meiryo UI"/>
        <family val="3"/>
        <charset val="128"/>
      </rPr>
      <t>　　＊新規・変更時
　　　　　　　　のみ記入</t>
    </r>
    <rPh sb="4" eb="5">
      <t>レン</t>
    </rPh>
    <rPh sb="6" eb="7">
      <t>ラク</t>
    </rPh>
    <rPh sb="8" eb="9">
      <t>サキ</t>
    </rPh>
    <phoneticPr fontId="7"/>
  </si>
  <si>
    <t>〒</t>
  </si>
  <si>
    <t>　</t>
  </si>
  <si>
    <t>E-MAIL</t>
  </si>
  <si>
    <r>
      <t xml:space="preserve">  　振　込　先
</t>
    </r>
    <r>
      <rPr>
        <b/>
        <sz val="12"/>
        <color rgb="FFFF0000"/>
        <rFont val="Meiryo UI"/>
        <family val="3"/>
        <charset val="128"/>
      </rPr>
      <t xml:space="preserve"> 　＊新規・変更時
　　　　　　　　のみ記入</t>
    </r>
    <rPh sb="3" eb="4">
      <t>シン</t>
    </rPh>
    <rPh sb="5" eb="6">
      <t>コ</t>
    </rPh>
    <rPh sb="7" eb="8">
      <t>サキ</t>
    </rPh>
    <rPh sb="12" eb="14">
      <t>シンキ</t>
    </rPh>
    <rPh sb="15" eb="18">
      <t>ヘンコウジ</t>
    </rPh>
    <rPh sb="29" eb="31">
      <t>キニュウ</t>
    </rPh>
    <phoneticPr fontId="7"/>
  </si>
  <si>
    <t>カタカナ</t>
  </si>
  <si>
    <t>◆</t>
  </si>
  <si>
    <t>交通費は領収書を提出してください。実費精算となります。</t>
    <rPh sb="0" eb="3">
      <t>コウツウヒ</t>
    </rPh>
    <rPh sb="4" eb="7">
      <t>リョウシュウショ</t>
    </rPh>
    <rPh sb="8" eb="10">
      <t>テイシュツ</t>
    </rPh>
    <rPh sb="17" eb="19">
      <t>ジッピ</t>
    </rPh>
    <rPh sb="19" eb="21">
      <t>セイサン</t>
    </rPh>
    <phoneticPr fontId="5"/>
  </si>
  <si>
    <t>　【e-チケット(控)】は、搭乗証明に該当しません。　e-チケット購入業者、もしくは利用航空会社より 【搭乗証明書】 をご入手お願いします。</t>
    <rPh sb="64" eb="65">
      <t>ネガ</t>
    </rPh>
    <phoneticPr fontId="7"/>
  </si>
  <si>
    <t>TEL:03-6434-5141</t>
  </si>
  <si>
    <t>月末締め　→　翌25日払い（休日の場合は前倒し）</t>
    <phoneticPr fontId="5"/>
  </si>
  <si>
    <r>
      <t>特別な事由によりこれを超えた場合は</t>
    </r>
    <r>
      <rPr>
        <b/>
        <u/>
        <sz val="12"/>
        <color rgb="FFFF0000"/>
        <rFont val="Meiryo UI"/>
        <family val="3"/>
        <charset val="128"/>
      </rPr>
      <t>事前の申請により</t>
    </r>
    <r>
      <rPr>
        <b/>
        <sz val="12"/>
        <color rgb="FFFF0000"/>
        <rFont val="Meiryo UI"/>
        <family val="3"/>
        <charset val="128"/>
      </rPr>
      <t>担当本部長の承認をもって実費を支給します。</t>
    </r>
    <phoneticPr fontId="5"/>
  </si>
  <si>
    <t xml:space="preserve"> 実費入力　＊要　領収書提出　　※1</t>
    <rPh sb="1" eb="3">
      <t>ジッピ</t>
    </rPh>
    <rPh sb="3" eb="5">
      <t>ニュウリョク</t>
    </rPh>
    <rPh sb="7" eb="8">
      <t>ヨウ</t>
    </rPh>
    <rPh sb="9" eb="12">
      <t>リョウシュウショ</t>
    </rPh>
    <rPh sb="12" eb="14">
      <t>テイシュツ</t>
    </rPh>
    <phoneticPr fontId="7"/>
  </si>
  <si>
    <t>10.21％</t>
  </si>
  <si>
    <t>上記以外の立替金</t>
    <rPh sb="0" eb="4">
      <t>ジョウキイガイ</t>
    </rPh>
    <rPh sb="5" eb="7">
      <t>タテカエ</t>
    </rPh>
    <rPh sb="7" eb="8">
      <t>キン</t>
    </rPh>
    <phoneticPr fontId="7"/>
  </si>
  <si>
    <t>＊要　領収書提出　</t>
    <rPh sb="1" eb="2">
      <t>ヨウ</t>
    </rPh>
    <rPh sb="3" eb="6">
      <t>リョウシュウショ</t>
    </rPh>
    <rPh sb="6" eb="8">
      <t>テイシュツ</t>
    </rPh>
    <phoneticPr fontId="7"/>
  </si>
  <si>
    <t>在来線、バスは除く</t>
    <rPh sb="0" eb="3">
      <t>ザイライセン</t>
    </rPh>
    <rPh sb="7" eb="8">
      <t>ノゾ</t>
    </rPh>
    <phoneticPr fontId="5"/>
  </si>
  <si>
    <t>航空利用の場合は【領収書】に加え【搭乗券】or【搭乗証明書】　をご提出ください。＊WEB出力の場合は、PDFでの添付提出可</t>
    <rPh sb="0" eb="4">
      <t>コウクウリヨウ</t>
    </rPh>
    <rPh sb="5" eb="7">
      <t>バアイ</t>
    </rPh>
    <rPh sb="14" eb="15">
      <t>クワ</t>
    </rPh>
    <phoneticPr fontId="5"/>
  </si>
  <si>
    <t>h-watanabe@badminton.or.jp</t>
    <phoneticPr fontId="5"/>
  </si>
  <si>
    <t>提出宛先：</t>
    <rPh sb="0" eb="2">
      <t>テイシュツ</t>
    </rPh>
    <rPh sb="2" eb="4">
      <t>アテサキ</t>
    </rPh>
    <phoneticPr fontId="5"/>
  </si>
  <si>
    <t>公認レフェリー大会派遣・経費計画書</t>
    <rPh sb="0" eb="2">
      <t>コウニン</t>
    </rPh>
    <rPh sb="7" eb="9">
      <t>タイカイ</t>
    </rPh>
    <rPh sb="9" eb="11">
      <t>ハケン</t>
    </rPh>
    <rPh sb="12" eb="14">
      <t>ケイヒ</t>
    </rPh>
    <rPh sb="14" eb="17">
      <t>ケイカクショ</t>
    </rPh>
    <phoneticPr fontId="7"/>
  </si>
  <si>
    <t>※1　宿泊費：実費を支給します。</t>
    <rPh sb="3" eb="6">
      <t>シュクハクヒ</t>
    </rPh>
    <rPh sb="7" eb="9">
      <t>ジッピ</t>
    </rPh>
    <rPh sb="10" eb="12">
      <t>シキュウマタブカイタントウホンブチョウショウニンジッピシキュウ</t>
    </rPh>
    <phoneticPr fontId="5"/>
  </si>
  <si>
    <r>
      <t>事後精算となります。【組合せ会議】　と 【大会】　を合わせ、</t>
    </r>
    <r>
      <rPr>
        <b/>
        <u/>
        <sz val="12"/>
        <rFont val="Meiryo UI"/>
        <family val="3"/>
        <charset val="128"/>
      </rPr>
      <t>事業終了後 1週間以内</t>
    </r>
    <r>
      <rPr>
        <b/>
        <sz val="12"/>
        <rFont val="Meiryo UI"/>
        <family val="3"/>
        <charset val="128"/>
      </rPr>
      <t xml:space="preserve"> にご提出ください。　</t>
    </r>
    <rPh sb="0" eb="2">
      <t>ジゴ</t>
    </rPh>
    <rPh sb="2" eb="4">
      <t>セイサン</t>
    </rPh>
    <rPh sb="30" eb="34">
      <t>ジギョウシュウリョウ</t>
    </rPh>
    <rPh sb="34" eb="35">
      <t>ゴ</t>
    </rPh>
    <rPh sb="37" eb="41">
      <t>シュウカンイナイ</t>
    </rPh>
    <rPh sb="44" eb="46">
      <t>テイシュツ</t>
    </rPh>
    <phoneticPr fontId="7"/>
  </si>
  <si>
    <t>計画書は、大会１週間前までに提出願います。移動予定、交通経路を記入いただき、それを持って承認いたします。</t>
    <rPh sb="0" eb="3">
      <t>ケイカクショ</t>
    </rPh>
    <rPh sb="5" eb="7">
      <t>タイカイ</t>
    </rPh>
    <rPh sb="8" eb="11">
      <t>シュウカンマエ</t>
    </rPh>
    <rPh sb="14" eb="16">
      <t>テイシュツ</t>
    </rPh>
    <rPh sb="16" eb="17">
      <t>ネガ</t>
    </rPh>
    <rPh sb="21" eb="25">
      <t>イドウヨテイ</t>
    </rPh>
    <rPh sb="26" eb="30">
      <t>コウツウケイロ</t>
    </rPh>
    <rPh sb="31" eb="33">
      <t>キニュウ</t>
    </rPh>
    <rPh sb="41" eb="42">
      <t>モ</t>
    </rPh>
    <rPh sb="44" eb="46">
      <t>ショウニン</t>
    </rPh>
    <phoneticPr fontId="5"/>
  </si>
  <si>
    <t>また、前泊、後泊、交通経路が経済的でない場合は、理由を記入して下さい。</t>
    <rPh sb="3" eb="5">
      <t>ゼンパク</t>
    </rPh>
    <rPh sb="6" eb="8">
      <t>アトハク</t>
    </rPh>
    <rPh sb="9" eb="13">
      <t>コウツウケイロ</t>
    </rPh>
    <rPh sb="14" eb="17">
      <t>ケイザイテキ</t>
    </rPh>
    <rPh sb="20" eb="22">
      <t>バアイ</t>
    </rPh>
    <rPh sb="24" eb="26">
      <t>リユウ</t>
    </rPh>
    <rPh sb="27" eb="29">
      <t>キニュウ</t>
    </rPh>
    <rPh sb="31" eb="32">
      <t>クダ</t>
    </rPh>
    <phoneticPr fontId="5"/>
  </si>
  <si>
    <t>交通費は提出段階で、精算が終了していれば、その金額を記入して下さい。それ以外は、予定金額を記入願います。</t>
    <rPh sb="0" eb="3">
      <t>コウツウヒ</t>
    </rPh>
    <rPh sb="4" eb="6">
      <t>テイシュツ</t>
    </rPh>
    <rPh sb="6" eb="8">
      <t>ダンカイ</t>
    </rPh>
    <rPh sb="10" eb="12">
      <t>セイサン</t>
    </rPh>
    <rPh sb="13" eb="15">
      <t>シュウリョウ</t>
    </rPh>
    <rPh sb="23" eb="25">
      <t>キンガク</t>
    </rPh>
    <rPh sb="26" eb="28">
      <t>キニュウ</t>
    </rPh>
    <rPh sb="30" eb="31">
      <t>クダ</t>
    </rPh>
    <rPh sb="36" eb="38">
      <t>イガイ</t>
    </rPh>
    <rPh sb="40" eb="44">
      <t>ヨテイキンガク</t>
    </rPh>
    <rPh sb="45" eb="47">
      <t>キニュウ</t>
    </rPh>
    <rPh sb="47" eb="48">
      <t>ネガ</t>
    </rPh>
    <phoneticPr fontId="5"/>
  </si>
  <si>
    <t>坂本　恵美</t>
    <rPh sb="0" eb="2">
      <t>サカモト</t>
    </rPh>
    <rPh sb="3" eb="5">
      <t>エミ</t>
    </rPh>
    <phoneticPr fontId="5"/>
  </si>
  <si>
    <t>n-hirai@badminton.or.jp</t>
    <phoneticPr fontId="5"/>
  </si>
  <si>
    <t>平井　直美</t>
    <rPh sb="0" eb="2">
      <t>ヒライ</t>
    </rPh>
    <rPh sb="3" eb="5">
      <t>ナオミ</t>
    </rPh>
    <phoneticPr fontId="5"/>
  </si>
  <si>
    <t>e-sakamoto@badminton.or.jp</t>
    <phoneticPr fontId="5"/>
  </si>
  <si>
    <t>レフェリー認定派遣</t>
  </si>
  <si>
    <t>渡邊　春男</t>
    <rPh sb="0" eb="2">
      <t>ワタナベ</t>
    </rPh>
    <rPh sb="3" eb="5">
      <t>ハルオ</t>
    </rPh>
    <phoneticPr fontId="5"/>
  </si>
  <si>
    <t>レフェリー</t>
  </si>
  <si>
    <t>領収書貼付用紙</t>
    <rPh sb="0" eb="3">
      <t>リョウシュウショ</t>
    </rPh>
    <rPh sb="3" eb="4">
      <t>ハリ</t>
    </rPh>
    <rPh sb="4" eb="5">
      <t>ツキ</t>
    </rPh>
    <rPh sb="5" eb="7">
      <t>ヨウシ</t>
    </rPh>
    <phoneticPr fontId="1"/>
  </si>
  <si>
    <t>提出日</t>
    <rPh sb="0" eb="1">
      <t>テイ</t>
    </rPh>
    <rPh sb="1" eb="2">
      <t>デ</t>
    </rPh>
    <phoneticPr fontId="1"/>
  </si>
  <si>
    <t>精算者</t>
    <rPh sb="0" eb="1">
      <t>セイ</t>
    </rPh>
    <rPh sb="1" eb="2">
      <t>サン</t>
    </rPh>
    <rPh sb="2" eb="3">
      <t>シャ</t>
    </rPh>
    <phoneticPr fontId="1"/>
  </si>
  <si>
    <t>留意事項</t>
    <rPh sb="0" eb="2">
      <t>リュウイ</t>
    </rPh>
    <rPh sb="2" eb="4">
      <t>ジコウ</t>
    </rPh>
    <phoneticPr fontId="1"/>
  </si>
  <si>
    <t>①カード利用時／レシート（or 領収証)＋クレジット控を貼付　※控課税区分確認のため、領収書ではなくレシートを推奨</t>
    <rPh sb="4" eb="7">
      <t>リヨウジ</t>
    </rPh>
    <rPh sb="26" eb="27">
      <t>ヒカエ</t>
    </rPh>
    <rPh sb="28" eb="30">
      <t>チョウフ</t>
    </rPh>
    <phoneticPr fontId="1"/>
  </si>
  <si>
    <t>②証憑は重ねずに、日付順に貼付してください。　</t>
    <rPh sb="1" eb="3">
      <t>ショウヒョウ</t>
    </rPh>
    <rPh sb="4" eb="5">
      <t>カサ</t>
    </rPh>
    <rPh sb="9" eb="12">
      <t>ヒヅケジュン</t>
    </rPh>
    <rPh sb="13" eb="15">
      <t>チョウフ</t>
    </rPh>
    <phoneticPr fontId="1"/>
  </si>
  <si>
    <r>
      <rPr>
        <b/>
        <sz val="11"/>
        <color rgb="FFFF0000"/>
        <rFont val="Meiryo UI"/>
        <family val="3"/>
        <charset val="128"/>
      </rPr>
      <t>③航空利用時は【領収書】、【搭乗券】or【搭乗証明書】　をご提出ください。</t>
    </r>
    <r>
      <rPr>
        <b/>
        <sz val="11"/>
        <rFont val="Meiryo UI"/>
        <family val="3"/>
        <charset val="128"/>
      </rPr>
      <t>＊WEB出力の場合は、PDFでの添付提出可</t>
    </r>
    <rPh sb="1" eb="6">
      <t>コウクウリヨウジ</t>
    </rPh>
    <rPh sb="30" eb="32">
      <t>テイシュツ</t>
    </rPh>
    <rPh sb="55" eb="57">
      <t>テイシュツ</t>
    </rPh>
    <phoneticPr fontId="7"/>
  </si>
  <si>
    <t>＊【e-チケット(控)】は、搭乗証明に該当しません。　e-チケット購入業者、もしくは利用航空会社より 【搭乗証明書】 をご入手お願いします。</t>
    <rPh sb="64" eb="65">
      <t>ネガ</t>
    </rPh>
    <phoneticPr fontId="7"/>
  </si>
  <si>
    <t>＊＊＊＊＊＊＊＊＊＊＊＊＊＊＊＊証　憑　貼　付＊＊＊＊＊＊＊＊＊＊＊＊＊＊＊＊</t>
    <rPh sb="16" eb="17">
      <t>アカシ</t>
    </rPh>
    <rPh sb="18" eb="19">
      <t>タノム</t>
    </rPh>
    <rPh sb="20" eb="21">
      <t>ハリ</t>
    </rPh>
    <rPh sb="22" eb="23">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</si>
</sst>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176" formatCode="&quot;¥&quot;#,##0_);\(&quot;¥&quot;#,##0\)"/>
    <numFmt numFmtId="177" formatCode="&quot;¥&quot;#,##0_);[Red]\(&quot;¥&quot;#,##0\)"/>
    <numFmt numFmtId="178" formatCode="_(&quot;¥&quot;* #,##0_);_(&quot;¥&quot;* \(#,##0\);_(&quot;¥&quot;* &quot;-&quot;_);_(@_)"/>
    <numFmt numFmtId="179" formatCode="#,##0_ ;[Red]\-#,##0\ "/>
    <numFmt numFmtId="180" formatCode="yyyy&quot; 年 &quot;mm&quot; 月 &quot;dd&quot; 日&quot;"/>
    <numFmt numFmtId="181" formatCode="yyyy&quot; 年 &quot;mm&quot; 月 &quot;dd&quot; 日 (&quot;aaa&quot;)&quot;"/>
    <numFmt numFmtId="182" formatCode="General\ &quot;日&quot;"/>
    <numFmt numFmtId="183" formatCode="#,##0_ "/>
    <numFmt numFmtId="184" formatCode="&quot;¥&quot;#,##0;[Red]\▲&quot;¥&quot;#,##0"/>
    <numFmt numFmtId="185" formatCode="mm/dd;@"/>
    <numFmt numFmtId="186" formatCode="h:mm;@"/>
  </numFmts>
  <fonts count="37">
    <font>
      <sz val="10"/>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10"/>
      <color theme="1"/>
      <name val="游ゴシック"/>
      <family val="3"/>
      <charset val="128"/>
      <scheme val="minor"/>
    </font>
    <font>
      <sz val="6"/>
      <name val="游ゴシック"/>
      <family val="3"/>
      <charset val="128"/>
      <scheme val="minor"/>
    </font>
    <font>
      <sz val="11"/>
      <color theme="1"/>
      <name val="Meiryo UI"/>
      <family val="3"/>
      <charset val="128"/>
    </font>
    <font>
      <sz val="6"/>
      <name val="ＭＳ Ｐゴシック"/>
      <family val="3"/>
      <charset val="128"/>
    </font>
    <font>
      <b/>
      <sz val="14"/>
      <color theme="1"/>
      <name val="Meiryo UI"/>
      <family val="3"/>
      <charset val="128"/>
    </font>
    <font>
      <sz val="12"/>
      <color theme="1"/>
      <name val="Meiryo UI"/>
      <family val="3"/>
      <charset val="128"/>
    </font>
    <font>
      <b/>
      <sz val="12"/>
      <color theme="1"/>
      <name val="Meiryo UI"/>
      <family val="3"/>
      <charset val="128"/>
    </font>
    <font>
      <u/>
      <sz val="10"/>
      <color theme="10"/>
      <name val="ＭＳ Ｐゴシック"/>
      <family val="3"/>
      <charset val="128"/>
    </font>
    <font>
      <sz val="12"/>
      <name val="Meiryo UI"/>
      <family val="3"/>
      <charset val="128"/>
    </font>
    <font>
      <b/>
      <sz val="12"/>
      <name val="Meiryo UI"/>
      <family val="3"/>
      <charset val="128"/>
    </font>
    <font>
      <sz val="6"/>
      <name val="游ゴシック"/>
      <family val="2"/>
      <charset val="128"/>
      <scheme val="minor"/>
    </font>
    <font>
      <sz val="12"/>
      <color indexed="8"/>
      <name val="Meiryo UI"/>
      <family val="3"/>
      <charset val="128"/>
    </font>
    <font>
      <b/>
      <sz val="12"/>
      <color rgb="FF0000FF"/>
      <name val="Meiryo UI"/>
      <family val="3"/>
      <charset val="128"/>
    </font>
    <font>
      <b/>
      <sz val="12"/>
      <color rgb="FFFF0000"/>
      <name val="Meiryo UI"/>
      <family val="3"/>
      <charset val="128"/>
    </font>
    <font>
      <b/>
      <sz val="20"/>
      <color theme="1"/>
      <name val="Meiryo UI"/>
      <family val="3"/>
      <charset val="128"/>
    </font>
    <font>
      <sz val="12"/>
      <color theme="10"/>
      <name val="Meiryo UI"/>
      <family val="3"/>
      <charset val="128"/>
    </font>
    <font>
      <u/>
      <sz val="12"/>
      <color theme="10"/>
      <name val="Meiryo UI"/>
      <family val="3"/>
      <charset val="128"/>
    </font>
    <font>
      <b/>
      <sz val="9"/>
      <color indexed="81"/>
      <name val="MS P ゴシック"/>
      <family val="3"/>
      <charset val="128"/>
    </font>
    <font>
      <sz val="11"/>
      <color rgb="FF0070C0"/>
      <name val="Meiryo UI"/>
      <family val="3"/>
      <charset val="128"/>
    </font>
    <font>
      <b/>
      <sz val="12"/>
      <color theme="0"/>
      <name val="Meiryo UI"/>
      <family val="3"/>
      <charset val="128"/>
    </font>
    <font>
      <b/>
      <sz val="11"/>
      <color indexed="81"/>
      <name val="Meiryo UI"/>
      <family val="3"/>
      <charset val="128"/>
    </font>
    <font>
      <b/>
      <sz val="11"/>
      <name val="Meiryo UI"/>
      <family val="3"/>
      <charset val="128"/>
    </font>
    <font>
      <sz val="12"/>
      <color rgb="FF0000FF"/>
      <name val="Meiryo UI"/>
      <family val="3"/>
      <charset val="128"/>
    </font>
    <font>
      <b/>
      <u/>
      <sz val="12"/>
      <name val="Meiryo UI"/>
      <family val="3"/>
      <charset val="128"/>
    </font>
    <font>
      <sz val="10"/>
      <name val="游ゴシック"/>
      <family val="3"/>
      <charset val="128"/>
      <scheme val="minor"/>
    </font>
    <font>
      <u/>
      <sz val="12"/>
      <name val="Meiryo UI"/>
      <family val="3"/>
      <charset val="128"/>
    </font>
    <font>
      <b/>
      <u/>
      <sz val="12"/>
      <color rgb="FFFF0000"/>
      <name val="Meiryo UI"/>
      <family val="3"/>
      <charset val="128"/>
    </font>
    <font>
      <b/>
      <sz val="11"/>
      <color theme="1"/>
      <name val="Meiryo UI"/>
      <family val="3"/>
      <charset val="128"/>
    </font>
    <font>
      <b/>
      <sz val="14"/>
      <color theme="0"/>
      <name val="Meiryo UI"/>
      <family val="3"/>
      <charset val="128"/>
    </font>
    <font>
      <b/>
      <sz val="11"/>
      <color theme="4" tint="-0.249977111117893"/>
      <name val="Meiryo UI"/>
      <family val="3"/>
      <charset val="128"/>
    </font>
    <font>
      <sz val="11"/>
      <color theme="4" tint="-0.249977111117893"/>
      <name val="Meiryo UI"/>
      <family val="3"/>
      <charset val="128"/>
    </font>
    <font>
      <b/>
      <sz val="11"/>
      <color rgb="FFFF0000"/>
      <name val="Meiryo UI"/>
      <family val="3"/>
      <charset val="128"/>
    </font>
    <font>
      <u/>
      <sz val="11"/>
      <color theme="1"/>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BAF5F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249977111117893"/>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hair">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ck">
        <color rgb="FF0000FF"/>
      </left>
      <right style="thick">
        <color rgb="FF0000FF"/>
      </right>
      <top style="thick">
        <color rgb="FF0000FF"/>
      </top>
      <bottom style="thick">
        <color rgb="FF0000FF"/>
      </bottom>
      <diagonal/>
    </border>
    <border diagonalUp="1">
      <left style="medium">
        <color indexed="64"/>
      </left>
      <right style="thin">
        <color indexed="64"/>
      </right>
      <top style="medium">
        <color indexed="64"/>
      </top>
      <bottom style="thin">
        <color indexed="64"/>
      </bottom>
      <diagonal style="hair">
        <color indexed="64"/>
      </diagonal>
    </border>
    <border>
      <left style="thin">
        <color rgb="FF002060"/>
      </left>
      <right style="thin">
        <color rgb="FF002060"/>
      </right>
      <top style="thin">
        <color rgb="FF002060"/>
      </top>
      <bottom style="thick">
        <color rgb="FF0000FF"/>
      </bottom>
      <diagonal/>
    </border>
  </borders>
  <cellStyleXfs count="7">
    <xf numFmtId="0" fontId="0" fillId="0" borderId="0">
      <alignment vertical="center"/>
    </xf>
    <xf numFmtId="38" fontId="4"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4"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328">
    <xf numFmtId="0" fontId="0" fillId="0" borderId="0" xfId="0">
      <alignment vertical="center"/>
    </xf>
    <xf numFmtId="0" fontId="9" fillId="0" borderId="0" xfId="3" applyFont="1" applyAlignment="1">
      <alignment horizontal="right" vertical="center"/>
    </xf>
    <xf numFmtId="0" fontId="10"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38" fontId="9" fillId="0" borderId="0" xfId="1" applyFont="1" applyFill="1" applyAlignment="1">
      <alignment horizontal="center" vertical="center"/>
    </xf>
    <xf numFmtId="38" fontId="9" fillId="0" borderId="0" xfId="1" applyFont="1">
      <alignment vertical="center"/>
    </xf>
    <xf numFmtId="0" fontId="9" fillId="0" borderId="0" xfId="3" applyFont="1">
      <alignment vertical="center"/>
    </xf>
    <xf numFmtId="38" fontId="10" fillId="0" borderId="0" xfId="1" applyFont="1" applyFill="1" applyAlignment="1">
      <alignment vertical="center"/>
    </xf>
    <xf numFmtId="0" fontId="10" fillId="0" borderId="0" xfId="0" applyFont="1" applyAlignment="1">
      <alignment horizontal="center"/>
    </xf>
    <xf numFmtId="38" fontId="10" fillId="0" borderId="0" xfId="1" applyFont="1" applyFill="1" applyAlignment="1">
      <alignment horizontal="center" vertical="center"/>
    </xf>
    <xf numFmtId="0" fontId="9" fillId="0" borderId="0" xfId="0" applyFont="1" applyAlignment="1">
      <alignment horizontal="left" vertical="center"/>
    </xf>
    <xf numFmtId="38" fontId="10" fillId="0" borderId="0" xfId="1" applyFont="1" applyFill="1" applyBorder="1" applyAlignment="1">
      <alignment horizontal="left" vertical="center"/>
    </xf>
    <xf numFmtId="38" fontId="9" fillId="0" borderId="0" xfId="4" applyFont="1" applyFill="1" applyAlignment="1">
      <alignment horizontal="center"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xf>
    <xf numFmtId="0" fontId="10" fillId="0" borderId="17" xfId="0" applyFont="1" applyBorder="1">
      <alignment vertical="center"/>
    </xf>
    <xf numFmtId="0" fontId="10" fillId="0" borderId="18" xfId="0" applyFont="1" applyBorder="1" applyAlignment="1">
      <alignment horizontal="center" vertical="center"/>
    </xf>
    <xf numFmtId="0" fontId="10" fillId="0" borderId="26" xfId="3" applyFont="1" applyBorder="1" applyAlignment="1">
      <alignment horizontal="center" vertical="center"/>
    </xf>
    <xf numFmtId="0" fontId="10" fillId="0" borderId="26" xfId="3" applyFont="1" applyBorder="1" applyAlignment="1">
      <alignment horizontal="center" vertical="center" shrinkToFit="1"/>
    </xf>
    <xf numFmtId="38" fontId="9" fillId="0" borderId="0" xfId="1" applyFont="1" applyFill="1" applyBorder="1" applyAlignment="1">
      <alignment horizontal="left" vertical="center"/>
    </xf>
    <xf numFmtId="0" fontId="10" fillId="0" borderId="30" xfId="3" applyFont="1" applyBorder="1" applyAlignment="1">
      <alignment horizontal="center" vertical="center" shrinkToFit="1"/>
    </xf>
    <xf numFmtId="0" fontId="9" fillId="0" borderId="17" xfId="3" applyFont="1" applyBorder="1" applyAlignment="1">
      <alignment horizontal="center" vertical="center" shrinkToFit="1"/>
    </xf>
    <xf numFmtId="0" fontId="10" fillId="0" borderId="17" xfId="3" applyFont="1" applyBorder="1" applyAlignment="1">
      <alignment horizontal="center" vertical="center"/>
    </xf>
    <xf numFmtId="0" fontId="9" fillId="0" borderId="17" xfId="3" applyFont="1" applyBorder="1" applyAlignment="1">
      <alignment horizontal="center" vertical="center"/>
    </xf>
    <xf numFmtId="179" fontId="9" fillId="0" borderId="0" xfId="4" applyNumberFormat="1" applyFont="1" applyBorder="1" applyAlignment="1">
      <alignment horizontal="right" vertical="center"/>
    </xf>
    <xf numFmtId="0" fontId="9" fillId="0" borderId="14" xfId="3" applyFont="1" applyBorder="1" applyAlignment="1">
      <alignment horizontal="center" vertical="center" shrinkToFit="1"/>
    </xf>
    <xf numFmtId="0" fontId="10" fillId="0" borderId="14" xfId="3" applyFont="1" applyBorder="1" applyAlignment="1">
      <alignment horizontal="center" vertical="center"/>
    </xf>
    <xf numFmtId="0" fontId="9" fillId="0" borderId="14" xfId="3" applyFont="1" applyBorder="1" applyAlignment="1">
      <alignment horizontal="center" vertical="center"/>
    </xf>
    <xf numFmtId="0" fontId="10" fillId="0" borderId="40" xfId="3" applyFont="1" applyBorder="1" applyAlignment="1">
      <alignment horizontal="center" vertical="center"/>
    </xf>
    <xf numFmtId="38" fontId="9" fillId="0" borderId="0" xfId="4" applyFont="1" applyFill="1">
      <alignment vertical="center"/>
    </xf>
    <xf numFmtId="38" fontId="9" fillId="0" borderId="0" xfId="4" applyFont="1">
      <alignment vertical="center"/>
    </xf>
    <xf numFmtId="179" fontId="9" fillId="0" borderId="0" xfId="1" applyNumberFormat="1" applyFont="1" applyFill="1" applyBorder="1" applyAlignment="1">
      <alignment horizontal="right" vertical="center" indent="1"/>
    </xf>
    <xf numFmtId="179" fontId="9" fillId="0" borderId="0" xfId="1" applyNumberFormat="1" applyFont="1" applyBorder="1" applyAlignment="1">
      <alignment horizontal="right" vertical="center"/>
    </xf>
    <xf numFmtId="38" fontId="9" fillId="0" borderId="0" xfId="1" applyFont="1" applyFill="1">
      <alignment vertical="center"/>
    </xf>
    <xf numFmtId="38" fontId="9" fillId="0" borderId="0" xfId="4" applyFont="1" applyAlignment="1">
      <alignment vertical="center"/>
    </xf>
    <xf numFmtId="0" fontId="9" fillId="0" borderId="0" xfId="0" applyFont="1" applyAlignment="1">
      <alignment horizontal="center" vertical="center" shrinkToFit="1"/>
    </xf>
    <xf numFmtId="0" fontId="9" fillId="0" borderId="0" xfId="0" applyFont="1" applyAlignment="1">
      <alignment horizontal="left" vertical="center" shrinkToFit="1"/>
    </xf>
    <xf numFmtId="0" fontId="10" fillId="0" borderId="0" xfId="0" applyFont="1" applyAlignment="1">
      <alignment horizontal="center" shrinkToFit="1"/>
    </xf>
    <xf numFmtId="0" fontId="10" fillId="0" borderId="0" xfId="0" applyFont="1" applyAlignment="1">
      <alignment horizontal="center" vertical="center" shrinkToFit="1"/>
    </xf>
    <xf numFmtId="0" fontId="10" fillId="0" borderId="59"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0" xfId="0" applyFont="1" applyAlignment="1">
      <alignment vertical="center" shrinkToFit="1"/>
    </xf>
    <xf numFmtId="0" fontId="10" fillId="0" borderId="0" xfId="0" applyFont="1" applyAlignment="1">
      <alignment horizontal="center" vertical="center" textRotation="255"/>
    </xf>
    <xf numFmtId="0" fontId="10" fillId="0" borderId="0" xfId="0" applyFont="1" applyAlignment="1">
      <alignment horizontal="left" vertical="center" textRotation="255"/>
    </xf>
    <xf numFmtId="0" fontId="9" fillId="0" borderId="0" xfId="0" applyFont="1" applyAlignment="1">
      <alignment vertical="center" textRotation="255"/>
    </xf>
    <xf numFmtId="0" fontId="9" fillId="0" borderId="3"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9" xfId="0" applyFont="1" applyBorder="1" applyAlignment="1">
      <alignment horizontal="center" vertical="center" textRotation="255"/>
    </xf>
    <xf numFmtId="0" fontId="9" fillId="0" borderId="3" xfId="0" applyFont="1" applyBorder="1" applyAlignment="1">
      <alignment horizontal="center" vertical="center" textRotation="255" shrinkToFit="1"/>
    </xf>
    <xf numFmtId="0" fontId="9" fillId="0" borderId="9" xfId="3" applyFont="1" applyBorder="1" applyAlignment="1">
      <alignment horizontal="center" vertical="center" textRotation="255"/>
    </xf>
    <xf numFmtId="0" fontId="13" fillId="0" borderId="0" xfId="3" applyFont="1">
      <alignment vertical="center"/>
    </xf>
    <xf numFmtId="0" fontId="9" fillId="0" borderId="11" xfId="3" applyFont="1" applyBorder="1" applyAlignment="1">
      <alignment horizontal="center" vertical="center" shrinkToFit="1"/>
    </xf>
    <xf numFmtId="0" fontId="9" fillId="0" borderId="9" xfId="3" applyFont="1" applyBorder="1" applyAlignment="1">
      <alignment horizontal="distributed" vertical="center" textRotation="255"/>
    </xf>
    <xf numFmtId="0" fontId="9" fillId="0" borderId="59" xfId="3" applyFont="1" applyBorder="1" applyAlignment="1">
      <alignment horizontal="center" vertical="center"/>
    </xf>
    <xf numFmtId="0" fontId="9" fillId="0" borderId="59" xfId="3" applyFont="1" applyBorder="1" applyAlignment="1">
      <alignment horizontal="center" vertical="center" shrinkToFit="1"/>
    </xf>
    <xf numFmtId="0" fontId="10" fillId="0" borderId="10" xfId="3" applyFont="1" applyBorder="1" applyAlignment="1">
      <alignment horizontal="center" vertical="center" shrinkToFit="1"/>
    </xf>
    <xf numFmtId="0" fontId="9" fillId="0" borderId="11" xfId="3" applyFont="1" applyBorder="1" applyAlignment="1">
      <alignment horizontal="center" vertical="center"/>
    </xf>
    <xf numFmtId="178" fontId="9" fillId="0" borderId="15" xfId="4" applyNumberFormat="1" applyFont="1" applyFill="1" applyBorder="1" applyAlignment="1">
      <alignment horizontal="right" vertical="center" shrinkToFit="1"/>
    </xf>
    <xf numFmtId="0" fontId="10" fillId="0" borderId="24" xfId="3" applyFont="1" applyBorder="1" applyAlignment="1">
      <alignment horizontal="center" vertical="center"/>
    </xf>
    <xf numFmtId="178" fontId="9" fillId="0" borderId="28" xfId="4" applyNumberFormat="1" applyFont="1" applyFill="1" applyBorder="1" applyAlignment="1">
      <alignment horizontal="right" vertical="center" shrinkToFit="1"/>
    </xf>
    <xf numFmtId="181" fontId="10" fillId="0" borderId="17" xfId="0" applyNumberFormat="1" applyFont="1" applyBorder="1" applyAlignment="1">
      <alignment horizontal="right" vertical="center"/>
    </xf>
    <xf numFmtId="0" fontId="9" fillId="0" borderId="0" xfId="0" applyFont="1" applyAlignment="1">
      <alignment horizontal="right" vertical="center"/>
    </xf>
    <xf numFmtId="0" fontId="9" fillId="0" borderId="7" xfId="3" applyFont="1" applyBorder="1" applyAlignment="1">
      <alignment horizontal="center" vertical="center" shrinkToFit="1"/>
    </xf>
    <xf numFmtId="178" fontId="9" fillId="0" borderId="18" xfId="4" applyNumberFormat="1" applyFont="1" applyFill="1" applyBorder="1" applyAlignment="1">
      <alignment horizontal="right" vertical="center" shrinkToFit="1"/>
    </xf>
    <xf numFmtId="178" fontId="9" fillId="0" borderId="36" xfId="4" applyNumberFormat="1" applyFont="1" applyFill="1" applyBorder="1" applyAlignment="1">
      <alignment horizontal="right" vertical="center" shrinkToFit="1"/>
    </xf>
    <xf numFmtId="178" fontId="9" fillId="0" borderId="67" xfId="4" applyNumberFormat="1" applyFont="1" applyFill="1" applyBorder="1" applyAlignment="1">
      <alignment horizontal="right" vertical="center" shrinkToFit="1"/>
    </xf>
    <xf numFmtId="0" fontId="9" fillId="0" borderId="3" xfId="0" applyFont="1" applyBorder="1" applyAlignment="1">
      <alignment horizontal="distributed" vertical="center" textRotation="255"/>
    </xf>
    <xf numFmtId="0" fontId="13" fillId="2" borderId="59" xfId="3" applyFont="1" applyFill="1" applyBorder="1" applyAlignment="1">
      <alignment horizontal="center" vertical="center" shrinkToFit="1"/>
    </xf>
    <xf numFmtId="0" fontId="9" fillId="0" borderId="13" xfId="3" applyFont="1" applyBorder="1" applyAlignment="1">
      <alignment horizontal="centerContinuous" vertical="distributed" shrinkToFit="1"/>
    </xf>
    <xf numFmtId="0" fontId="9" fillId="4" borderId="0" xfId="0" applyFont="1" applyFill="1" applyAlignment="1">
      <alignment horizontal="center" vertical="center" shrinkToFit="1"/>
    </xf>
    <xf numFmtId="0" fontId="10" fillId="4" borderId="24" xfId="3" applyFont="1" applyFill="1" applyBorder="1" applyAlignment="1">
      <alignment horizontal="center" vertical="center" shrinkToFit="1"/>
    </xf>
    <xf numFmtId="0" fontId="10" fillId="4" borderId="27" xfId="3" applyFont="1" applyFill="1" applyBorder="1" applyAlignment="1">
      <alignment horizontal="center" vertical="center" shrinkToFit="1"/>
    </xf>
    <xf numFmtId="0" fontId="10" fillId="4" borderId="13" xfId="3" applyFont="1" applyFill="1" applyBorder="1" applyAlignment="1">
      <alignment horizontal="center" vertical="center" shrinkToFit="1"/>
    </xf>
    <xf numFmtId="0" fontId="10" fillId="4" borderId="11" xfId="3" applyFont="1" applyFill="1" applyBorder="1" applyAlignment="1">
      <alignment horizontal="center" vertical="center" shrinkToFit="1"/>
    </xf>
    <xf numFmtId="0" fontId="10" fillId="4" borderId="14" xfId="3" applyFont="1" applyFill="1" applyBorder="1" applyAlignment="1">
      <alignment horizontal="center" vertical="center" shrinkToFit="1"/>
    </xf>
    <xf numFmtId="178" fontId="10" fillId="4" borderId="32" xfId="4" applyNumberFormat="1" applyFont="1" applyFill="1" applyBorder="1" applyAlignment="1">
      <alignment vertical="center" shrinkToFit="1"/>
    </xf>
    <xf numFmtId="178" fontId="10" fillId="4" borderId="2" xfId="4" applyNumberFormat="1" applyFont="1" applyFill="1" applyBorder="1" applyAlignment="1">
      <alignment vertical="center" shrinkToFit="1"/>
    </xf>
    <xf numFmtId="178" fontId="10" fillId="4" borderId="1" xfId="4" applyNumberFormat="1" applyFont="1" applyFill="1" applyBorder="1" applyAlignment="1">
      <alignment vertical="center" shrinkToFit="1"/>
    </xf>
    <xf numFmtId="178" fontId="10" fillId="4" borderId="26" xfId="4" applyNumberFormat="1" applyFont="1" applyFill="1" applyBorder="1" applyAlignment="1">
      <alignment vertical="center" shrinkToFit="1"/>
    </xf>
    <xf numFmtId="0" fontId="10" fillId="4" borderId="17" xfId="3" applyFont="1" applyFill="1" applyBorder="1" applyAlignment="1">
      <alignment horizontal="center" vertical="center" shrinkToFit="1"/>
    </xf>
    <xf numFmtId="178" fontId="10" fillId="4" borderId="41" xfId="4" applyNumberFormat="1" applyFont="1" applyFill="1" applyBorder="1" applyAlignment="1">
      <alignment vertical="center" shrinkToFit="1"/>
    </xf>
    <xf numFmtId="181" fontId="10" fillId="0" borderId="14" xfId="0" applyNumberFormat="1" applyFont="1" applyBorder="1" applyAlignment="1">
      <alignment vertical="center" shrinkToFit="1"/>
    </xf>
    <xf numFmtId="0" fontId="9" fillId="0" borderId="4" xfId="0" applyFont="1" applyBorder="1" applyAlignment="1">
      <alignment horizontal="center" vertical="center"/>
    </xf>
    <xf numFmtId="0" fontId="9" fillId="0" borderId="36" xfId="0" applyFont="1" applyBorder="1" applyAlignment="1">
      <alignment horizontal="center" vertical="center"/>
    </xf>
    <xf numFmtId="0" fontId="9" fillId="0" borderId="42" xfId="0" applyFont="1" applyBorder="1" applyAlignment="1">
      <alignment horizontal="center" vertical="center"/>
    </xf>
    <xf numFmtId="0" fontId="9" fillId="0" borderId="6" xfId="0" applyFont="1" applyBorder="1" applyAlignment="1">
      <alignment horizontal="center" vertical="center" shrinkToFit="1"/>
    </xf>
    <xf numFmtId="0" fontId="9" fillId="0" borderId="45" xfId="0" applyFont="1" applyBorder="1" applyAlignment="1">
      <alignment horizontal="center" vertical="center" shrinkToFit="1"/>
    </xf>
    <xf numFmtId="0" fontId="22" fillId="0" borderId="35"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5" xfId="0" applyFont="1" applyBorder="1" applyAlignment="1">
      <alignment horizontal="centerContinuous" vertical="center" shrinkToFit="1"/>
    </xf>
    <xf numFmtId="0" fontId="9" fillId="0" borderId="30" xfId="3" applyFont="1" applyBorder="1" applyAlignment="1">
      <alignment horizontal="centerContinuous" vertical="distributed" shrinkToFit="1"/>
    </xf>
    <xf numFmtId="0" fontId="9" fillId="0" borderId="12" xfId="3" applyFont="1" applyBorder="1" applyAlignment="1">
      <alignment horizontal="centerContinuous" vertical="distributed" shrinkToFit="1"/>
    </xf>
    <xf numFmtId="0" fontId="9" fillId="0" borderId="15" xfId="3" applyFont="1" applyBorder="1" applyAlignment="1">
      <alignment horizontal="centerContinuous" vertical="distributed" shrinkToFit="1"/>
    </xf>
    <xf numFmtId="0" fontId="9" fillId="0" borderId="18" xfId="3" applyFont="1" applyBorder="1" applyAlignment="1">
      <alignment horizontal="centerContinuous" vertical="distributed" shrinkToFit="1"/>
    </xf>
    <xf numFmtId="0" fontId="9" fillId="0" borderId="67" xfId="3" applyFont="1" applyBorder="1" applyAlignment="1">
      <alignment horizontal="centerContinuous" vertical="distributed" shrinkToFit="1"/>
    </xf>
    <xf numFmtId="185" fontId="9" fillId="0" borderId="74" xfId="3" applyNumberFormat="1" applyFont="1" applyBorder="1" applyAlignment="1">
      <alignment horizontal="center" vertical="center" shrinkToFit="1"/>
    </xf>
    <xf numFmtId="185" fontId="9" fillId="0" borderId="16" xfId="3" applyNumberFormat="1" applyFont="1" applyBorder="1" applyAlignment="1">
      <alignment horizontal="center" vertical="center" shrinkToFit="1"/>
    </xf>
    <xf numFmtId="185" fontId="9" fillId="0" borderId="20" xfId="3" applyNumberFormat="1" applyFont="1" applyBorder="1" applyAlignment="1">
      <alignment horizontal="center" vertical="center" shrinkToFit="1"/>
    </xf>
    <xf numFmtId="185" fontId="9" fillId="0" borderId="29" xfId="3" applyNumberFormat="1" applyFont="1" applyBorder="1" applyAlignment="1">
      <alignment horizontal="center" vertical="center" shrinkToFit="1"/>
    </xf>
    <xf numFmtId="0" fontId="22" fillId="0" borderId="36"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0"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18"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6" xfId="0" applyFont="1" applyBorder="1" applyAlignment="1">
      <alignment horizontal="centerContinuous" vertical="center" shrinkToFit="1"/>
    </xf>
    <xf numFmtId="177" fontId="10" fillId="6" borderId="32" xfId="4" applyNumberFormat="1" applyFont="1" applyFill="1" applyBorder="1" applyAlignment="1">
      <alignment horizontal="center" vertical="center" shrinkToFit="1"/>
    </xf>
    <xf numFmtId="177" fontId="10" fillId="6" borderId="2" xfId="4" applyNumberFormat="1" applyFont="1" applyFill="1" applyBorder="1" applyAlignment="1">
      <alignment horizontal="center" vertical="center" shrinkToFit="1"/>
    </xf>
    <xf numFmtId="177" fontId="10" fillId="6" borderId="1" xfId="4" applyNumberFormat="1" applyFont="1" applyFill="1" applyBorder="1" applyAlignment="1">
      <alignment horizontal="center" vertical="center" shrinkToFit="1"/>
    </xf>
    <xf numFmtId="177" fontId="10" fillId="6" borderId="26" xfId="4" applyNumberFormat="1" applyFont="1" applyFill="1" applyBorder="1" applyAlignment="1">
      <alignment horizontal="center" vertical="center" shrinkToFit="1"/>
    </xf>
    <xf numFmtId="177" fontId="10" fillId="6" borderId="41" xfId="4" applyNumberFormat="1" applyFont="1" applyFill="1" applyBorder="1" applyAlignment="1">
      <alignment horizontal="center" vertical="center" shrinkToFit="1"/>
    </xf>
    <xf numFmtId="0" fontId="10" fillId="0" borderId="17" xfId="0" applyFont="1" applyBorder="1" applyAlignment="1">
      <alignment horizontal="center" vertical="center" shrinkToFit="1"/>
    </xf>
    <xf numFmtId="0" fontId="9" fillId="0" borderId="67" xfId="0" applyFont="1" applyBorder="1" applyAlignment="1">
      <alignment horizontal="center" vertical="center" shrinkToFit="1"/>
    </xf>
    <xf numFmtId="181" fontId="10" fillId="0" borderId="65" xfId="0" applyNumberFormat="1" applyFont="1" applyBorder="1" applyAlignment="1">
      <alignment vertical="center" shrinkToFit="1"/>
    </xf>
    <xf numFmtId="181" fontId="10" fillId="0" borderId="0" xfId="0" applyNumberFormat="1" applyFont="1" applyAlignment="1">
      <alignment horizontal="right" vertical="center"/>
    </xf>
    <xf numFmtId="0" fontId="10" fillId="0" borderId="0" xfId="0" applyFont="1">
      <alignment vertical="center"/>
    </xf>
    <xf numFmtId="0" fontId="10" fillId="0" borderId="36" xfId="0" applyFont="1" applyBorder="1" applyAlignment="1">
      <alignment horizontal="center" vertical="center"/>
    </xf>
    <xf numFmtId="49" fontId="25" fillId="0" borderId="0" xfId="3" applyNumberFormat="1" applyFont="1" applyAlignment="1">
      <alignment vertical="center" shrinkToFit="1"/>
    </xf>
    <xf numFmtId="0" fontId="10" fillId="4" borderId="46" xfId="0" applyFont="1" applyFill="1" applyBorder="1" applyAlignment="1">
      <alignment horizontal="center" vertical="center" shrinkToFit="1"/>
    </xf>
    <xf numFmtId="0" fontId="9" fillId="4" borderId="43" xfId="0" applyFont="1" applyFill="1" applyBorder="1" applyAlignment="1">
      <alignment horizontal="center" vertical="center" shrinkToFit="1"/>
    </xf>
    <xf numFmtId="0" fontId="9" fillId="4" borderId="63" xfId="0" applyFont="1" applyFill="1" applyBorder="1" applyAlignment="1">
      <alignment horizontal="center" vertical="center" shrinkToFit="1"/>
    </xf>
    <xf numFmtId="0" fontId="15" fillId="4" borderId="68" xfId="0" applyFont="1" applyFill="1" applyBorder="1" applyAlignment="1">
      <alignment horizontal="center" vertical="center" shrinkToFit="1"/>
    </xf>
    <xf numFmtId="0" fontId="9" fillId="4" borderId="49" xfId="0" applyFont="1" applyFill="1" applyBorder="1" applyAlignment="1">
      <alignment horizontal="center" vertical="center" shrinkToFit="1"/>
    </xf>
    <xf numFmtId="0" fontId="9" fillId="4" borderId="61" xfId="0" applyFont="1" applyFill="1" applyBorder="1" applyAlignment="1">
      <alignment horizontal="center" vertical="center" shrinkToFit="1"/>
    </xf>
    <xf numFmtId="0" fontId="9" fillId="4" borderId="73" xfId="0" applyFont="1" applyFill="1" applyBorder="1" applyAlignment="1">
      <alignment horizontal="center" vertical="center" shrinkToFit="1"/>
    </xf>
    <xf numFmtId="0" fontId="13" fillId="0" borderId="0" xfId="3" applyFont="1" applyAlignment="1">
      <alignment horizontal="left" vertical="center" shrinkToFit="1"/>
    </xf>
    <xf numFmtId="0" fontId="9" fillId="0" borderId="0" xfId="3" applyFont="1" applyAlignment="1">
      <alignment horizontal="left" vertical="center"/>
    </xf>
    <xf numFmtId="0" fontId="9" fillId="0" borderId="0" xfId="3" applyFont="1" applyAlignment="1">
      <alignment horizontal="left" vertical="center" shrinkToFit="1"/>
    </xf>
    <xf numFmtId="0" fontId="13" fillId="0" borderId="0" xfId="3" applyFont="1" applyAlignment="1">
      <alignment horizontal="right" vertical="center" textRotation="255"/>
    </xf>
    <xf numFmtId="0" fontId="9" fillId="0" borderId="0" xfId="3" applyFont="1" applyAlignment="1">
      <alignment horizontal="right" vertical="center" textRotation="255"/>
    </xf>
    <xf numFmtId="38" fontId="10" fillId="0" borderId="0" xfId="4" applyFont="1" applyFill="1" applyAlignment="1">
      <alignment horizontal="left" vertical="center"/>
    </xf>
    <xf numFmtId="0" fontId="17" fillId="0" borderId="0" xfId="3" applyFont="1">
      <alignment vertical="center"/>
    </xf>
    <xf numFmtId="0" fontId="12" fillId="0" borderId="0" xfId="3" applyFont="1">
      <alignment vertical="center"/>
    </xf>
    <xf numFmtId="38" fontId="12" fillId="0" borderId="0" xfId="4" applyFont="1" applyFill="1" applyAlignment="1">
      <alignment horizontal="center" vertical="center"/>
    </xf>
    <xf numFmtId="0" fontId="28" fillId="0" borderId="0" xfId="0" applyFont="1">
      <alignment vertical="center"/>
    </xf>
    <xf numFmtId="38" fontId="12" fillId="0" borderId="0" xfId="4" applyFont="1" applyAlignment="1">
      <alignment vertical="center"/>
    </xf>
    <xf numFmtId="0" fontId="12" fillId="0" borderId="0" xfId="0" applyFont="1">
      <alignment vertical="center"/>
    </xf>
    <xf numFmtId="0" fontId="17" fillId="0" borderId="0" xfId="3" applyFont="1" applyAlignment="1">
      <alignment horizontal="left" vertical="center"/>
    </xf>
    <xf numFmtId="182" fontId="10" fillId="4" borderId="75" xfId="3" applyNumberFormat="1" applyFont="1" applyFill="1" applyBorder="1" applyAlignment="1">
      <alignment horizontal="center" vertical="center"/>
    </xf>
    <xf numFmtId="42" fontId="9" fillId="4" borderId="77" xfId="3" applyNumberFormat="1" applyFont="1" applyFill="1" applyBorder="1" applyAlignment="1">
      <alignment horizontal="right" vertical="center" shrinkToFit="1"/>
    </xf>
    <xf numFmtId="42" fontId="9" fillId="7" borderId="13" xfId="3" applyNumberFormat="1" applyFont="1" applyFill="1" applyBorder="1" applyAlignment="1">
      <alignment horizontal="right" vertical="center" shrinkToFit="1"/>
    </xf>
    <xf numFmtId="10" fontId="9" fillId="7" borderId="30" xfId="3" applyNumberFormat="1" applyFont="1" applyFill="1" applyBorder="1" applyAlignment="1">
      <alignment horizontal="center" vertical="center"/>
    </xf>
    <xf numFmtId="42" fontId="9" fillId="7" borderId="30" xfId="3" applyNumberFormat="1" applyFont="1" applyFill="1" applyBorder="1" applyAlignment="1">
      <alignment horizontal="right" vertical="center" shrinkToFit="1"/>
    </xf>
    <xf numFmtId="182" fontId="9" fillId="7" borderId="2" xfId="3" applyNumberFormat="1" applyFont="1" applyFill="1" applyBorder="1" applyAlignment="1">
      <alignment horizontal="center" vertical="center"/>
    </xf>
    <xf numFmtId="182" fontId="10" fillId="7" borderId="76" xfId="3" applyNumberFormat="1" applyFont="1" applyFill="1" applyBorder="1" applyAlignment="1">
      <alignment horizontal="center" vertical="center"/>
    </xf>
    <xf numFmtId="0" fontId="31" fillId="8" borderId="0" xfId="3" applyFont="1" applyFill="1" applyAlignment="1">
      <alignment horizontal="right" vertical="center" shrinkToFit="1"/>
    </xf>
    <xf numFmtId="0" fontId="31" fillId="8" borderId="0" xfId="3" applyFont="1" applyFill="1" applyAlignment="1">
      <alignment vertical="center" shrinkToFit="1"/>
    </xf>
    <xf numFmtId="0" fontId="31" fillId="8" borderId="0" xfId="0" applyFont="1" applyFill="1" applyAlignment="1">
      <alignment horizontal="right" vertical="center"/>
    </xf>
    <xf numFmtId="0" fontId="31" fillId="8" borderId="0" xfId="3" applyFont="1" applyFill="1">
      <alignment vertical="center"/>
    </xf>
    <xf numFmtId="182" fontId="10" fillId="7" borderId="78" xfId="3" applyNumberFormat="1" applyFont="1" applyFill="1" applyBorder="1" applyAlignment="1">
      <alignment horizontal="center" vertical="center"/>
    </xf>
    <xf numFmtId="0" fontId="29" fillId="0" borderId="0" xfId="0" applyFont="1" applyAlignment="1">
      <alignment horizontal="left" vertical="center" shrinkToFit="1"/>
    </xf>
    <xf numFmtId="0" fontId="13" fillId="0" borderId="0" xfId="0" applyFont="1" applyAlignment="1">
      <alignment horizontal="left" vertical="center" shrinkToFit="1"/>
    </xf>
    <xf numFmtId="0" fontId="9" fillId="0" borderId="0" xfId="0" applyFont="1" applyAlignment="1">
      <alignment horizontal="center" vertical="center"/>
    </xf>
    <xf numFmtId="0" fontId="10" fillId="0" borderId="0" xfId="3" applyFont="1" applyAlignment="1">
      <alignment horizontal="left" vertical="center" shrinkToFit="1"/>
    </xf>
    <xf numFmtId="0" fontId="10" fillId="4" borderId="47" xfId="0" applyFont="1" applyFill="1" applyBorder="1" applyAlignment="1">
      <alignment horizontal="left" vertical="center" indent="1"/>
    </xf>
    <xf numFmtId="0" fontId="10" fillId="4" borderId="48" xfId="0" applyFont="1" applyFill="1" applyBorder="1" applyAlignment="1">
      <alignment horizontal="left" vertical="center" indent="1"/>
    </xf>
    <xf numFmtId="0" fontId="10" fillId="4" borderId="53" xfId="0" applyFont="1" applyFill="1" applyBorder="1" applyAlignment="1">
      <alignment horizontal="left" vertical="center" indent="1"/>
    </xf>
    <xf numFmtId="0" fontId="10" fillId="4" borderId="50" xfId="0" applyFont="1" applyFill="1" applyBorder="1" applyAlignment="1">
      <alignment horizontal="left" vertical="center" indent="1"/>
    </xf>
    <xf numFmtId="0" fontId="10" fillId="4" borderId="51" xfId="0" applyFont="1" applyFill="1" applyBorder="1" applyAlignment="1">
      <alignment horizontal="left" vertical="center" indent="1"/>
    </xf>
    <xf numFmtId="0" fontId="10" fillId="4" borderId="52" xfId="0" applyFont="1" applyFill="1" applyBorder="1" applyAlignment="1">
      <alignment horizontal="left" vertical="center" indent="1"/>
    </xf>
    <xf numFmtId="0" fontId="10" fillId="0" borderId="44" xfId="3" applyFont="1" applyBorder="1" applyAlignment="1">
      <alignment horizontal="center" vertical="center"/>
    </xf>
    <xf numFmtId="0" fontId="9" fillId="0" borderId="45" xfId="0" applyFont="1" applyBorder="1" applyAlignment="1">
      <alignment horizontal="center" vertical="center"/>
    </xf>
    <xf numFmtId="0" fontId="9" fillId="0" borderId="35"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183" fontId="12" fillId="0" borderId="44" xfId="0" applyNumberFormat="1" applyFont="1" applyBorder="1" applyAlignment="1">
      <alignment horizontal="left" vertical="center" shrinkToFit="1"/>
    </xf>
    <xf numFmtId="0" fontId="9" fillId="0" borderId="45" xfId="0" applyFont="1" applyBorder="1" applyAlignment="1">
      <alignment horizontal="left" vertical="center" shrinkToFit="1"/>
    </xf>
    <xf numFmtId="0" fontId="9" fillId="0" borderId="4" xfId="0" applyFont="1" applyBorder="1" applyAlignment="1">
      <alignment horizontal="left" vertical="center" shrinkToFit="1"/>
    </xf>
    <xf numFmtId="0" fontId="9" fillId="0" borderId="35" xfId="0" applyFont="1" applyBorder="1" applyAlignment="1">
      <alignment horizontal="left" vertical="center" shrinkToFit="1"/>
    </xf>
    <xf numFmtId="0" fontId="9" fillId="0" borderId="0" xfId="0" applyFont="1" applyAlignment="1">
      <alignment horizontal="left" vertical="center" shrinkToFit="1"/>
    </xf>
    <xf numFmtId="0" fontId="9" fillId="0" borderId="36" xfId="0" applyFont="1" applyBorder="1" applyAlignment="1">
      <alignment horizontal="left" vertical="center" shrinkToFit="1"/>
    </xf>
    <xf numFmtId="0" fontId="9" fillId="0" borderId="39" xfId="0" applyFont="1" applyBorder="1" applyAlignment="1">
      <alignment horizontal="left" vertical="center" shrinkToFit="1"/>
    </xf>
    <xf numFmtId="0" fontId="9" fillId="0" borderId="40" xfId="0" applyFont="1" applyBorder="1" applyAlignment="1">
      <alignment horizontal="left" vertical="center" shrinkToFit="1"/>
    </xf>
    <xf numFmtId="0" fontId="9" fillId="0" borderId="42" xfId="0" applyFont="1" applyBorder="1" applyAlignment="1">
      <alignment horizontal="left" vertical="center" shrinkToFit="1"/>
    </xf>
    <xf numFmtId="0" fontId="13" fillId="0" borderId="0" xfId="3" applyFont="1" applyAlignment="1">
      <alignment horizontal="left" vertical="center" shrinkToFit="1"/>
    </xf>
    <xf numFmtId="0" fontId="9" fillId="4" borderId="44" xfId="0" applyFont="1" applyFill="1" applyBorder="1" applyAlignment="1">
      <alignment horizontal="left" vertical="center" wrapText="1" shrinkToFit="1"/>
    </xf>
    <xf numFmtId="0" fontId="9" fillId="4" borderId="4" xfId="0" applyFont="1" applyFill="1" applyBorder="1" applyAlignment="1">
      <alignment horizontal="left" vertical="center" shrinkToFit="1"/>
    </xf>
    <xf numFmtId="0" fontId="9" fillId="4" borderId="35" xfId="0" applyFont="1" applyFill="1" applyBorder="1" applyAlignment="1">
      <alignment horizontal="left" vertical="center" shrinkToFit="1"/>
    </xf>
    <xf numFmtId="0" fontId="9" fillId="4" borderId="36" xfId="0" applyFont="1" applyFill="1" applyBorder="1" applyAlignment="1">
      <alignment horizontal="left" vertical="center" shrinkToFit="1"/>
    </xf>
    <xf numFmtId="0" fontId="9" fillId="4" borderId="39" xfId="0" applyFont="1" applyFill="1" applyBorder="1" applyAlignment="1">
      <alignment horizontal="left" vertical="center" shrinkToFit="1"/>
    </xf>
    <xf numFmtId="0" fontId="9" fillId="4" borderId="42" xfId="0" applyFont="1" applyFill="1" applyBorder="1" applyAlignment="1">
      <alignment horizontal="left" vertical="center" shrinkToFit="1"/>
    </xf>
    <xf numFmtId="0" fontId="10" fillId="4" borderId="33" xfId="0" applyFont="1" applyFill="1" applyBorder="1" applyAlignment="1">
      <alignment horizontal="left" vertical="center" indent="1" shrinkToFit="1"/>
    </xf>
    <xf numFmtId="0" fontId="10" fillId="4" borderId="11" xfId="0" applyFont="1" applyFill="1" applyBorder="1" applyAlignment="1">
      <alignment horizontal="left" vertical="center" indent="1" shrinkToFit="1"/>
    </xf>
    <xf numFmtId="0" fontId="10" fillId="4" borderId="31" xfId="0" applyFont="1" applyFill="1" applyBorder="1" applyAlignment="1">
      <alignment horizontal="left" vertical="center" indent="1" shrinkToFit="1"/>
    </xf>
    <xf numFmtId="0" fontId="9" fillId="4" borderId="33"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0" fontId="10" fillId="4" borderId="12" xfId="0" applyFont="1" applyFill="1" applyBorder="1" applyAlignment="1">
      <alignment horizontal="left" vertical="center" indent="1" shrinkToFit="1"/>
    </xf>
    <xf numFmtId="0" fontId="9" fillId="0" borderId="9" xfId="0" applyFont="1" applyBorder="1" applyAlignment="1">
      <alignment horizontal="distributed" vertical="center" textRotation="255"/>
    </xf>
    <xf numFmtId="0" fontId="9" fillId="0" borderId="19" xfId="0" applyFont="1" applyBorder="1" applyAlignment="1">
      <alignment horizontal="distributed" vertical="center" textRotation="255"/>
    </xf>
    <xf numFmtId="49" fontId="10" fillId="4" borderId="37" xfId="0" quotePrefix="1" applyNumberFormat="1" applyFont="1" applyFill="1" applyBorder="1" applyAlignment="1">
      <alignment horizontal="left" vertical="center" indent="1"/>
    </xf>
    <xf numFmtId="49" fontId="10" fillId="4" borderId="14" xfId="0" quotePrefix="1" applyNumberFormat="1" applyFont="1" applyFill="1" applyBorder="1" applyAlignment="1">
      <alignment horizontal="left" vertical="center" indent="1"/>
    </xf>
    <xf numFmtId="49" fontId="10" fillId="4" borderId="15" xfId="0" quotePrefix="1" applyNumberFormat="1" applyFont="1" applyFill="1" applyBorder="1" applyAlignment="1">
      <alignment horizontal="left" vertical="center" indent="1"/>
    </xf>
    <xf numFmtId="49" fontId="19" fillId="4" borderId="64" xfId="2" applyNumberFormat="1" applyFont="1" applyFill="1" applyBorder="1" applyAlignment="1" applyProtection="1">
      <alignment horizontal="left" vertical="center" indent="1" shrinkToFit="1"/>
    </xf>
    <xf numFmtId="49" fontId="19" fillId="4" borderId="65" xfId="2" applyNumberFormat="1" applyFont="1" applyFill="1" applyBorder="1" applyAlignment="1" applyProtection="1">
      <alignment horizontal="left" vertical="center" indent="1" shrinkToFit="1"/>
    </xf>
    <xf numFmtId="49" fontId="19" fillId="4" borderId="66" xfId="2" applyNumberFormat="1" applyFont="1" applyFill="1" applyBorder="1" applyAlignment="1" applyProtection="1">
      <alignment horizontal="left" vertical="center" indent="1" shrinkToFit="1"/>
    </xf>
    <xf numFmtId="0" fontId="9" fillId="4" borderId="64" xfId="0" applyFont="1" applyFill="1" applyBorder="1" applyAlignment="1">
      <alignment horizontal="center" vertical="center" shrinkToFit="1"/>
    </xf>
    <xf numFmtId="0" fontId="9" fillId="4" borderId="66" xfId="0" applyFont="1" applyFill="1" applyBorder="1" applyAlignment="1">
      <alignment horizontal="center" vertical="center" shrinkToFit="1"/>
    </xf>
    <xf numFmtId="49" fontId="20" fillId="4" borderId="64" xfId="2" applyNumberFormat="1" applyFont="1" applyFill="1" applyBorder="1" applyAlignment="1" applyProtection="1">
      <alignment horizontal="left" vertical="center" indent="1" shrinkToFit="1"/>
    </xf>
    <xf numFmtId="49" fontId="19" fillId="4" borderId="67" xfId="2" applyNumberFormat="1" applyFont="1" applyFill="1" applyBorder="1" applyAlignment="1" applyProtection="1">
      <alignment horizontal="left" vertical="center" indent="1" shrinkToFit="1"/>
    </xf>
    <xf numFmtId="0" fontId="9" fillId="4" borderId="4" xfId="0" applyFont="1" applyFill="1" applyBorder="1" applyAlignment="1">
      <alignment horizontal="left" vertical="center" wrapText="1" shrinkToFit="1"/>
    </xf>
    <xf numFmtId="0" fontId="9" fillId="4" borderId="35" xfId="0" applyFont="1" applyFill="1" applyBorder="1" applyAlignment="1">
      <alignment horizontal="left" vertical="center" wrapText="1" shrinkToFit="1"/>
    </xf>
    <xf numFmtId="0" fontId="9" fillId="4" borderId="36" xfId="0" applyFont="1" applyFill="1" applyBorder="1" applyAlignment="1">
      <alignment horizontal="left" vertical="center" wrapText="1" shrinkToFit="1"/>
    </xf>
    <xf numFmtId="0" fontId="9" fillId="4" borderId="39" xfId="0" applyFont="1" applyFill="1" applyBorder="1" applyAlignment="1">
      <alignment horizontal="left" vertical="center" wrapText="1" shrinkToFit="1"/>
    </xf>
    <xf numFmtId="0" fontId="9" fillId="4" borderId="42" xfId="0" applyFont="1" applyFill="1" applyBorder="1" applyAlignment="1">
      <alignment horizontal="left" vertical="center" wrapText="1" shrinkToFit="1"/>
    </xf>
    <xf numFmtId="0" fontId="10" fillId="4" borderId="69" xfId="0" applyFont="1" applyFill="1" applyBorder="1" applyAlignment="1">
      <alignment horizontal="left" vertical="center" indent="1"/>
    </xf>
    <xf numFmtId="0" fontId="10" fillId="4" borderId="70" xfId="0" applyFont="1" applyFill="1" applyBorder="1" applyAlignment="1">
      <alignment horizontal="left" vertical="center" indent="1"/>
    </xf>
    <xf numFmtId="0" fontId="10" fillId="4" borderId="71" xfId="0" applyFont="1" applyFill="1" applyBorder="1" applyAlignment="1">
      <alignment horizontal="left" vertical="center" indent="1"/>
    </xf>
    <xf numFmtId="0" fontId="9" fillId="4" borderId="69" xfId="0" applyFont="1" applyFill="1" applyBorder="1" applyAlignment="1">
      <alignment horizontal="center" vertical="center" shrinkToFit="1"/>
    </xf>
    <xf numFmtId="0" fontId="9" fillId="4" borderId="71" xfId="0" applyFont="1" applyFill="1" applyBorder="1" applyAlignment="1">
      <alignment horizontal="center" vertical="center" shrinkToFit="1"/>
    </xf>
    <xf numFmtId="0" fontId="10" fillId="4" borderId="72" xfId="0" applyFont="1" applyFill="1" applyBorder="1" applyAlignment="1">
      <alignment horizontal="left" vertical="center" indent="1"/>
    </xf>
    <xf numFmtId="0" fontId="10" fillId="4" borderId="34" xfId="0" applyFont="1" applyFill="1" applyBorder="1" applyAlignment="1">
      <alignment horizontal="center" vertical="center"/>
    </xf>
    <xf numFmtId="0" fontId="10" fillId="4" borderId="17" xfId="0" applyFont="1" applyFill="1" applyBorder="1" applyAlignment="1">
      <alignment horizontal="center" vertical="center"/>
    </xf>
    <xf numFmtId="0" fontId="10" fillId="4" borderId="54" xfId="0" applyFont="1" applyFill="1" applyBorder="1" applyAlignment="1">
      <alignment horizontal="center" vertical="center"/>
    </xf>
    <xf numFmtId="0" fontId="9" fillId="4" borderId="55" xfId="0" applyFont="1" applyFill="1" applyBorder="1" applyAlignment="1">
      <alignment horizontal="center" vertical="center" shrinkToFit="1"/>
    </xf>
    <xf numFmtId="0" fontId="9" fillId="4" borderId="56" xfId="0" applyFont="1" applyFill="1" applyBorder="1" applyAlignment="1">
      <alignment horizontal="center" vertical="center" shrinkToFit="1"/>
    </xf>
    <xf numFmtId="49" fontId="10" fillId="4" borderId="55" xfId="0" applyNumberFormat="1" applyFont="1" applyFill="1" applyBorder="1" applyAlignment="1">
      <alignment horizontal="left" vertical="center" indent="1"/>
    </xf>
    <xf numFmtId="49" fontId="10" fillId="4" borderId="57" xfId="0" applyNumberFormat="1" applyFont="1" applyFill="1" applyBorder="1" applyAlignment="1">
      <alignment horizontal="left" vertical="center" indent="1"/>
    </xf>
    <xf numFmtId="49" fontId="10" fillId="4" borderId="58" xfId="0" applyNumberFormat="1" applyFont="1" applyFill="1" applyBorder="1" applyAlignment="1">
      <alignment horizontal="left" vertical="center" indent="1"/>
    </xf>
    <xf numFmtId="0" fontId="9" fillId="0" borderId="9" xfId="3" applyFont="1" applyBorder="1" applyAlignment="1">
      <alignment horizontal="distributed" vertical="center" textRotation="255"/>
    </xf>
    <xf numFmtId="178" fontId="9" fillId="0" borderId="14" xfId="3" applyNumberFormat="1" applyFont="1" applyBorder="1" applyAlignment="1">
      <alignment horizontal="right" vertical="center" indent="1" shrinkToFit="1"/>
    </xf>
    <xf numFmtId="178" fontId="9" fillId="0" borderId="38" xfId="3" applyNumberFormat="1" applyFont="1" applyBorder="1" applyAlignment="1">
      <alignment horizontal="right" vertical="center" indent="1" shrinkToFit="1"/>
    </xf>
    <xf numFmtId="0" fontId="16" fillId="7" borderId="37" xfId="3" applyFont="1" applyFill="1" applyBorder="1" applyAlignment="1">
      <alignment horizontal="left" vertical="center" shrinkToFit="1"/>
    </xf>
    <xf numFmtId="0" fontId="16" fillId="7" borderId="14" xfId="3" applyFont="1" applyFill="1" applyBorder="1" applyAlignment="1">
      <alignment horizontal="left" vertical="center" shrinkToFit="1"/>
    </xf>
    <xf numFmtId="0" fontId="16" fillId="7" borderId="15" xfId="3" applyFont="1" applyFill="1" applyBorder="1" applyAlignment="1">
      <alignment horizontal="left" vertical="center" shrinkToFit="1"/>
    </xf>
    <xf numFmtId="178" fontId="9" fillId="0" borderId="37" xfId="3" applyNumberFormat="1" applyFont="1" applyBorder="1" applyAlignment="1">
      <alignment horizontal="right" vertical="center" indent="1" shrinkToFit="1"/>
    </xf>
    <xf numFmtId="184" fontId="10" fillId="0" borderId="37" xfId="3" applyNumberFormat="1" applyFont="1" applyBorder="1" applyAlignment="1">
      <alignment horizontal="right" vertical="center" shrinkToFit="1"/>
    </xf>
    <xf numFmtId="184" fontId="10" fillId="0" borderId="38" xfId="3" applyNumberFormat="1" applyFont="1" applyBorder="1" applyAlignment="1">
      <alignment horizontal="right" vertical="center" shrinkToFit="1"/>
    </xf>
    <xf numFmtId="0" fontId="6" fillId="7" borderId="37" xfId="3" applyFont="1" applyFill="1" applyBorder="1" applyAlignment="1">
      <alignment horizontal="left" vertical="center" shrinkToFit="1"/>
    </xf>
    <xf numFmtId="0" fontId="6" fillId="7" borderId="14" xfId="3" applyFont="1" applyFill="1" applyBorder="1" applyAlignment="1">
      <alignment horizontal="left" vertical="center" shrinkToFit="1"/>
    </xf>
    <xf numFmtId="0" fontId="6" fillId="7" borderId="15" xfId="3" applyFont="1" applyFill="1" applyBorder="1" applyAlignment="1">
      <alignment horizontal="left" vertical="center" shrinkToFit="1"/>
    </xf>
    <xf numFmtId="0" fontId="9" fillId="4" borderId="21" xfId="3" applyFont="1" applyFill="1" applyBorder="1" applyAlignment="1">
      <alignment horizontal="center" vertical="center" shrinkToFit="1"/>
    </xf>
    <xf numFmtId="0" fontId="9" fillId="4" borderId="25" xfId="3" applyFont="1" applyFill="1" applyBorder="1" applyAlignment="1">
      <alignment horizontal="center" vertical="center" shrinkToFit="1"/>
    </xf>
    <xf numFmtId="42" fontId="9" fillId="4" borderId="27" xfId="3" applyNumberFormat="1" applyFont="1" applyFill="1" applyBorder="1" applyAlignment="1">
      <alignment horizontal="right" vertical="center" indent="1" shrinkToFit="1"/>
    </xf>
    <xf numFmtId="42" fontId="9" fillId="4" borderId="25" xfId="3" applyNumberFormat="1" applyFont="1" applyFill="1" applyBorder="1" applyAlignment="1">
      <alignment horizontal="right" vertical="center" indent="1" shrinkToFit="1"/>
    </xf>
    <xf numFmtId="0" fontId="17" fillId="4" borderId="27" xfId="3" applyFont="1" applyFill="1" applyBorder="1" applyAlignment="1">
      <alignment horizontal="left" vertical="center" shrinkToFit="1"/>
    </xf>
    <xf numFmtId="0" fontId="17" fillId="4" borderId="24" xfId="3" applyFont="1" applyFill="1" applyBorder="1" applyAlignment="1">
      <alignment horizontal="left" vertical="center" shrinkToFit="1"/>
    </xf>
    <xf numFmtId="0" fontId="17" fillId="4" borderId="28" xfId="3" applyFont="1" applyFill="1" applyBorder="1" applyAlignment="1">
      <alignment horizontal="left" vertical="center" shrinkToFit="1"/>
    </xf>
    <xf numFmtId="0" fontId="13" fillId="2" borderId="5" xfId="3" applyFont="1" applyFill="1" applyBorder="1" applyAlignment="1">
      <alignment horizontal="center" vertical="center" shrinkToFit="1"/>
    </xf>
    <xf numFmtId="0" fontId="13" fillId="2" borderId="6" xfId="3" applyFont="1" applyFill="1" applyBorder="1" applyAlignment="1">
      <alignment horizontal="center" vertical="center" shrinkToFit="1"/>
    </xf>
    <xf numFmtId="0" fontId="13" fillId="2" borderId="62" xfId="3" applyFont="1" applyFill="1" applyBorder="1" applyAlignment="1">
      <alignment horizontal="center" vertical="center" shrinkToFit="1"/>
    </xf>
    <xf numFmtId="0" fontId="13" fillId="2" borderId="60" xfId="3" applyFont="1" applyFill="1" applyBorder="1" applyAlignment="1">
      <alignment horizontal="center" vertical="center"/>
    </xf>
    <xf numFmtId="0" fontId="13" fillId="2" borderId="62" xfId="3" applyFont="1" applyFill="1" applyBorder="1" applyAlignment="1">
      <alignment horizontal="center" vertical="center"/>
    </xf>
    <xf numFmtId="0" fontId="13" fillId="2" borderId="7" xfId="3" applyFont="1" applyFill="1" applyBorder="1" applyAlignment="1">
      <alignment horizontal="center" vertical="center" shrinkToFit="1"/>
    </xf>
    <xf numFmtId="177" fontId="23" fillId="3" borderId="44" xfId="3" applyNumberFormat="1" applyFont="1" applyFill="1" applyBorder="1" applyAlignment="1">
      <alignment horizontal="center" vertical="center"/>
    </xf>
    <xf numFmtId="177" fontId="23" fillId="3" borderId="45" xfId="3" applyNumberFormat="1" applyFont="1" applyFill="1" applyBorder="1" applyAlignment="1">
      <alignment horizontal="center" vertical="center"/>
    </xf>
    <xf numFmtId="177" fontId="23" fillId="3" borderId="4" xfId="3" applyNumberFormat="1" applyFont="1" applyFill="1" applyBorder="1" applyAlignment="1">
      <alignment horizontal="center" vertical="center"/>
    </xf>
    <xf numFmtId="42" fontId="9" fillId="4" borderId="33" xfId="3" applyNumberFormat="1" applyFont="1" applyFill="1" applyBorder="1" applyAlignment="1">
      <alignment horizontal="right" vertical="center" indent="1" shrinkToFit="1"/>
    </xf>
    <xf numFmtId="42" fontId="9" fillId="4" borderId="31" xfId="3" applyNumberFormat="1" applyFont="1" applyFill="1" applyBorder="1" applyAlignment="1">
      <alignment horizontal="right" vertical="center" indent="1" shrinkToFit="1"/>
    </xf>
    <xf numFmtId="0" fontId="17" fillId="4" borderId="34" xfId="3" applyFont="1" applyFill="1" applyBorder="1" applyAlignment="1">
      <alignment horizontal="left" vertical="center" shrinkToFit="1"/>
    </xf>
    <xf numFmtId="0" fontId="26" fillId="4" borderId="17" xfId="3" applyFont="1" applyFill="1" applyBorder="1" applyAlignment="1">
      <alignment horizontal="left" vertical="center" shrinkToFit="1"/>
    </xf>
    <xf numFmtId="0" fontId="26" fillId="4" borderId="18" xfId="3" applyFont="1" applyFill="1" applyBorder="1" applyAlignment="1">
      <alignment horizontal="left" vertical="center" shrinkToFit="1"/>
    </xf>
    <xf numFmtId="177" fontId="10" fillId="0" borderId="44" xfId="3" applyNumberFormat="1" applyFont="1" applyBorder="1" applyAlignment="1">
      <alignment horizontal="center" vertical="center"/>
    </xf>
    <xf numFmtId="0" fontId="9" fillId="0" borderId="4" xfId="0" applyFont="1" applyBorder="1" applyAlignment="1">
      <alignment horizontal="center" vertical="center"/>
    </xf>
    <xf numFmtId="0" fontId="9" fillId="0" borderId="36" xfId="0" applyFont="1" applyBorder="1" applyAlignment="1">
      <alignment horizontal="center" vertical="center"/>
    </xf>
    <xf numFmtId="0" fontId="9" fillId="0" borderId="42" xfId="0" applyFont="1" applyBorder="1" applyAlignment="1">
      <alignment horizontal="center" vertical="center"/>
    </xf>
    <xf numFmtId="0" fontId="10" fillId="4" borderId="13" xfId="3" applyFont="1" applyFill="1" applyBorder="1" applyAlignment="1">
      <alignment horizontal="center" vertical="center" shrinkToFit="1"/>
    </xf>
    <xf numFmtId="0" fontId="10" fillId="4" borderId="14" xfId="3" applyFont="1" applyFill="1" applyBorder="1" applyAlignment="1">
      <alignment horizontal="center" vertical="center" shrinkToFit="1"/>
    </xf>
    <xf numFmtId="0" fontId="10" fillId="4" borderId="38" xfId="3" applyFont="1" applyFill="1" applyBorder="1" applyAlignment="1">
      <alignment horizontal="center" vertical="center" shrinkToFit="1"/>
    </xf>
    <xf numFmtId="0" fontId="10" fillId="4" borderId="21" xfId="3" applyFont="1" applyFill="1" applyBorder="1" applyAlignment="1">
      <alignment horizontal="center" vertical="center" shrinkToFit="1"/>
    </xf>
    <xf numFmtId="0" fontId="10" fillId="4" borderId="24" xfId="3" applyFont="1" applyFill="1" applyBorder="1" applyAlignment="1">
      <alignment horizontal="center" vertical="center" shrinkToFit="1"/>
    </xf>
    <xf numFmtId="0" fontId="10" fillId="4" borderId="25" xfId="3" applyFont="1" applyFill="1" applyBorder="1" applyAlignment="1">
      <alignment horizontal="center" vertical="center" shrinkToFit="1"/>
    </xf>
    <xf numFmtId="0" fontId="9" fillId="0" borderId="3" xfId="3" applyFont="1" applyBorder="1" applyAlignment="1">
      <alignment horizontal="center" vertical="center" wrapText="1" shrinkToFit="1"/>
    </xf>
    <xf numFmtId="0" fontId="9" fillId="0" borderId="9" xfId="3" applyFont="1" applyBorder="1" applyAlignment="1">
      <alignment horizontal="center" vertical="center" wrapText="1" shrinkToFit="1"/>
    </xf>
    <xf numFmtId="0" fontId="9" fillId="0" borderId="19" xfId="3" applyFont="1" applyBorder="1" applyAlignment="1">
      <alignment horizontal="center" vertical="center" wrapText="1" shrinkToFit="1"/>
    </xf>
    <xf numFmtId="0" fontId="10" fillId="4" borderId="39" xfId="3" applyFont="1" applyFill="1" applyBorder="1" applyAlignment="1">
      <alignment horizontal="center" vertical="center" shrinkToFit="1"/>
    </xf>
    <xf numFmtId="0" fontId="10" fillId="4" borderId="40" xfId="3" applyFont="1" applyFill="1" applyBorder="1" applyAlignment="1">
      <alignment horizontal="center" vertical="center" shrinkToFit="1"/>
    </xf>
    <xf numFmtId="176" fontId="10" fillId="0" borderId="35" xfId="4" applyNumberFormat="1" applyFont="1" applyFill="1" applyBorder="1" applyAlignment="1">
      <alignment horizontal="center" vertical="center"/>
    </xf>
    <xf numFmtId="176" fontId="10" fillId="0" borderId="0" xfId="4" applyNumberFormat="1" applyFont="1" applyFill="1" applyBorder="1" applyAlignment="1">
      <alignment horizontal="center" vertical="center"/>
    </xf>
    <xf numFmtId="176" fontId="10" fillId="0" borderId="36" xfId="4" applyNumberFormat="1" applyFont="1" applyFill="1" applyBorder="1" applyAlignment="1">
      <alignment horizontal="center" vertical="center"/>
    </xf>
    <xf numFmtId="176" fontId="10" fillId="0" borderId="39" xfId="4" applyNumberFormat="1" applyFont="1" applyFill="1" applyBorder="1" applyAlignment="1">
      <alignment horizontal="center" vertical="center"/>
    </xf>
    <xf numFmtId="176" fontId="10" fillId="0" borderId="40" xfId="4" applyNumberFormat="1" applyFont="1" applyFill="1" applyBorder="1" applyAlignment="1">
      <alignment horizontal="center" vertical="center"/>
    </xf>
    <xf numFmtId="176" fontId="10" fillId="0" borderId="42" xfId="4" applyNumberFormat="1" applyFont="1" applyFill="1" applyBorder="1" applyAlignment="1">
      <alignment horizontal="center" vertical="center"/>
    </xf>
    <xf numFmtId="0" fontId="10" fillId="4" borderId="23" xfId="0" applyFont="1" applyFill="1" applyBorder="1" applyAlignment="1">
      <alignment horizontal="left" vertical="center" indent="1" shrinkToFit="1"/>
    </xf>
    <xf numFmtId="0" fontId="10" fillId="4" borderId="24" xfId="0" applyFont="1" applyFill="1" applyBorder="1" applyAlignment="1">
      <alignment horizontal="left" vertical="center" indent="1" shrinkToFit="1"/>
    </xf>
    <xf numFmtId="0" fontId="10" fillId="4" borderId="25" xfId="0" applyFont="1" applyFill="1" applyBorder="1" applyAlignment="1">
      <alignment horizontal="left" vertical="center" indent="1" shrinkToFit="1"/>
    </xf>
    <xf numFmtId="0" fontId="10" fillId="4" borderId="27" xfId="3" applyFont="1" applyFill="1" applyBorder="1" applyAlignment="1">
      <alignment horizontal="center" vertical="center" shrinkToFit="1"/>
    </xf>
    <xf numFmtId="0" fontId="10" fillId="4" borderId="28" xfId="3" applyFont="1" applyFill="1" applyBorder="1" applyAlignment="1">
      <alignment horizontal="center" vertical="center" shrinkToFit="1"/>
    </xf>
    <xf numFmtId="181" fontId="10" fillId="4" borderId="13" xfId="0" applyNumberFormat="1" applyFont="1" applyFill="1" applyBorder="1" applyAlignment="1">
      <alignment horizontal="center" vertical="center" shrinkToFit="1"/>
    </xf>
    <xf numFmtId="181" fontId="10" fillId="4" borderId="14" xfId="0" applyNumberFormat="1" applyFont="1" applyFill="1" applyBorder="1" applyAlignment="1">
      <alignment horizontal="center" vertical="center" shrinkToFit="1"/>
    </xf>
    <xf numFmtId="0" fontId="10" fillId="4" borderId="21" xfId="0" applyFont="1" applyFill="1" applyBorder="1" applyAlignment="1">
      <alignment horizontal="left" vertical="center" indent="1" shrinkToFit="1"/>
    </xf>
    <xf numFmtId="0" fontId="10" fillId="4" borderId="22" xfId="0" applyFont="1" applyFill="1" applyBorder="1" applyAlignment="1">
      <alignment horizontal="left" vertical="center" indent="1"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62" xfId="0" applyFont="1" applyBorder="1" applyAlignment="1">
      <alignment horizontal="center" vertical="center" shrinkToFit="1"/>
    </xf>
    <xf numFmtId="0" fontId="10" fillId="5" borderId="5" xfId="3" applyFont="1" applyFill="1" applyBorder="1" applyAlignment="1">
      <alignment horizontal="center" vertical="center" shrinkToFit="1"/>
    </xf>
    <xf numFmtId="0" fontId="10" fillId="5" borderId="6" xfId="3" applyFont="1" applyFill="1" applyBorder="1" applyAlignment="1">
      <alignment horizontal="center" vertical="center" shrinkToFit="1"/>
    </xf>
    <xf numFmtId="0" fontId="10" fillId="5" borderId="7" xfId="3" applyFont="1" applyFill="1" applyBorder="1" applyAlignment="1">
      <alignment horizontal="center" vertical="center" shrinkToFit="1"/>
    </xf>
    <xf numFmtId="0" fontId="9" fillId="0" borderId="9"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10" fillId="9" borderId="13" xfId="0" applyFont="1" applyFill="1" applyBorder="1" applyAlignment="1">
      <alignment horizontal="left" vertical="center" indent="1" shrinkToFit="1"/>
    </xf>
    <xf numFmtId="0" fontId="9" fillId="9" borderId="14" xfId="0" applyFont="1" applyFill="1" applyBorder="1" applyAlignment="1">
      <alignment horizontal="left" vertical="center" indent="1" shrinkToFit="1"/>
    </xf>
    <xf numFmtId="0" fontId="9" fillId="9" borderId="15" xfId="0" applyFont="1" applyFill="1" applyBorder="1" applyAlignment="1">
      <alignment horizontal="left" vertical="center" indent="1" shrinkToFit="1"/>
    </xf>
    <xf numFmtId="186" fontId="10" fillId="4" borderId="13" xfId="0" applyNumberFormat="1" applyFont="1" applyFill="1" applyBorder="1" applyAlignment="1">
      <alignment horizontal="center" vertical="center" shrinkToFit="1"/>
    </xf>
    <xf numFmtId="186" fontId="10" fillId="4" borderId="14" xfId="0" applyNumberFormat="1" applyFont="1" applyFill="1" applyBorder="1" applyAlignment="1">
      <alignment horizontal="center" vertical="center" shrinkToFit="1"/>
    </xf>
    <xf numFmtId="0" fontId="10" fillId="4" borderId="5" xfId="0" applyFont="1" applyFill="1" applyBorder="1" applyAlignment="1">
      <alignment horizontal="left" vertical="center" indent="1" shrinkToFit="1"/>
    </xf>
    <xf numFmtId="0" fontId="10" fillId="4" borderId="6" xfId="0" applyFont="1" applyFill="1" applyBorder="1" applyAlignment="1">
      <alignment horizontal="left" vertical="center" indent="1" shrinkToFit="1"/>
    </xf>
    <xf numFmtId="0" fontId="10" fillId="4" borderId="7" xfId="0" applyFont="1" applyFill="1" applyBorder="1" applyAlignment="1">
      <alignment horizontal="left" vertical="center" indent="1" shrinkToFit="1"/>
    </xf>
    <xf numFmtId="0" fontId="6" fillId="0" borderId="9" xfId="0" applyFont="1" applyBorder="1" applyAlignment="1">
      <alignment horizontal="center" vertical="center" textRotation="255" shrinkToFit="1"/>
    </xf>
    <xf numFmtId="0" fontId="6" fillId="0" borderId="19" xfId="0" applyFont="1" applyBorder="1" applyAlignment="1">
      <alignment horizontal="center" vertical="center" textRotation="255" shrinkToFit="1"/>
    </xf>
    <xf numFmtId="0" fontId="11" fillId="8" borderId="0" xfId="2" applyFill="1" applyAlignment="1" applyProtection="1">
      <alignment horizontal="left" vertical="center"/>
    </xf>
    <xf numFmtId="0" fontId="31" fillId="8" borderId="0" xfId="0" applyFont="1" applyFill="1" applyAlignment="1">
      <alignment horizontal="left" vertical="center"/>
    </xf>
    <xf numFmtId="49" fontId="11" fillId="8" borderId="0" xfId="2" applyNumberFormat="1" applyFill="1" applyAlignment="1" applyProtection="1">
      <alignment horizontal="left" vertical="center" shrinkToFit="1"/>
    </xf>
    <xf numFmtId="49" fontId="25" fillId="8" borderId="0" xfId="3" applyNumberFormat="1" applyFont="1" applyFill="1" applyAlignment="1">
      <alignment horizontal="left" vertical="center" shrinkToFit="1"/>
    </xf>
    <xf numFmtId="0" fontId="18" fillId="0" borderId="0" xfId="0" applyFont="1" applyAlignment="1">
      <alignment horizontal="center" vertical="center"/>
    </xf>
    <xf numFmtId="180" fontId="10" fillId="4" borderId="0" xfId="3" applyNumberFormat="1" applyFont="1" applyFill="1" applyAlignment="1">
      <alignment horizontal="center" vertical="center"/>
    </xf>
    <xf numFmtId="0" fontId="8" fillId="4" borderId="5" xfId="0" applyFont="1" applyFill="1" applyBorder="1" applyAlignment="1">
      <alignment horizontal="left" vertical="center" indent="1" shrinkToFit="1"/>
    </xf>
    <xf numFmtId="0" fontId="8" fillId="4" borderId="6" xfId="0" applyFont="1" applyFill="1" applyBorder="1" applyAlignment="1">
      <alignment horizontal="left" vertical="center" indent="1" shrinkToFit="1"/>
    </xf>
    <xf numFmtId="0" fontId="10" fillId="6" borderId="6" xfId="0" applyFont="1" applyFill="1" applyBorder="1" applyAlignment="1">
      <alignment horizontal="center" vertical="center" shrinkToFit="1"/>
    </xf>
    <xf numFmtId="0" fontId="10" fillId="6" borderId="7" xfId="0" applyFont="1" applyFill="1" applyBorder="1" applyAlignment="1">
      <alignment horizontal="center" vertical="center" shrinkToFit="1"/>
    </xf>
    <xf numFmtId="0" fontId="32" fillId="10" borderId="0" xfId="6" applyFont="1" applyFill="1" applyAlignment="1">
      <alignment horizontal="center" vertical="center"/>
    </xf>
    <xf numFmtId="0" fontId="6" fillId="0" borderId="0" xfId="6" applyFont="1">
      <alignment vertical="center"/>
    </xf>
    <xf numFmtId="0" fontId="23" fillId="10" borderId="1" xfId="6" applyFont="1" applyFill="1" applyBorder="1" applyAlignment="1">
      <alignment horizontal="center" vertical="center"/>
    </xf>
    <xf numFmtId="0" fontId="9" fillId="0" borderId="1" xfId="6" applyFont="1" applyBorder="1">
      <alignment vertical="center"/>
    </xf>
    <xf numFmtId="0" fontId="33" fillId="0" borderId="0" xfId="6" applyFont="1">
      <alignment vertical="center"/>
    </xf>
    <xf numFmtId="0" fontId="34" fillId="0" borderId="0" xfId="6" applyFont="1">
      <alignment vertical="center"/>
    </xf>
    <xf numFmtId="0" fontId="31" fillId="0" borderId="0" xfId="6" applyFont="1">
      <alignment vertical="center"/>
    </xf>
    <xf numFmtId="0" fontId="31" fillId="0" borderId="0" xfId="3" applyFont="1" applyAlignment="1">
      <alignment horizontal="left" vertical="center" shrinkToFit="1"/>
    </xf>
    <xf numFmtId="0" fontId="36" fillId="0" borderId="0" xfId="6" applyFont="1" applyAlignment="1">
      <alignment horizontal="left" vertical="center" shrinkToFit="1"/>
    </xf>
    <xf numFmtId="0" fontId="36" fillId="0" borderId="0" xfId="6" applyFont="1" applyAlignment="1">
      <alignment horizontal="left" vertical="center" shrinkToFit="1"/>
    </xf>
    <xf numFmtId="0" fontId="6" fillId="0" borderId="0" xfId="6" applyFont="1" applyAlignment="1">
      <alignment horizontal="center" vertical="center"/>
    </xf>
    <xf numFmtId="0" fontId="1" fillId="0" borderId="0" xfId="6">
      <alignment vertical="center"/>
    </xf>
  </cellXfs>
  <cellStyles count="7">
    <cellStyle name="ハイパーリンク" xfId="2" builtinId="8"/>
    <cellStyle name="桁区切り" xfId="1" builtinId="6"/>
    <cellStyle name="桁区切り 2 2" xfId="4" xr:uid="{3767F631-30E8-4498-8B78-44BDF6F5BA33}"/>
    <cellStyle name="標準" xfId="0" builtinId="0"/>
    <cellStyle name="標準 2" xfId="5" xr:uid="{50C67132-40AC-45D5-AEF1-82CF90783B8D}"/>
    <cellStyle name="標準 2 2" xfId="6" xr:uid="{10F3ABDD-1612-4DEF-8F56-9C3A37BF993C}"/>
    <cellStyle name="標準 4" xfId="3" xr:uid="{5CC6697F-0C5E-496C-9034-CAFAB9826EDA}"/>
  </cellStyles>
  <dxfs count="0"/>
  <tableStyles count="0" defaultTableStyle="TableStyleMedium2" defaultPivotStyle="PivotStyleLight16"/>
  <colors>
    <mruColors>
      <color rgb="FFBAF5F5"/>
      <color rgb="FFE1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26893</xdr:colOff>
      <xdr:row>20</xdr:row>
      <xdr:rowOff>17929</xdr:rowOff>
    </xdr:from>
    <xdr:to>
      <xdr:col>23</xdr:col>
      <xdr:colOff>143435</xdr:colOff>
      <xdr:row>27</xdr:row>
      <xdr:rowOff>206188</xdr:rowOff>
    </xdr:to>
    <xdr:sp macro="" textlink="">
      <xdr:nvSpPr>
        <xdr:cNvPr id="2" name="吹き出し: 左矢印 1">
          <a:extLst>
            <a:ext uri="{FF2B5EF4-FFF2-40B4-BE49-F238E27FC236}">
              <a16:creationId xmlns:a16="http://schemas.microsoft.com/office/drawing/2014/main" id="{C24D9A4D-A77A-4F56-AFCB-AC8E060521EC}"/>
            </a:ext>
          </a:extLst>
        </xdr:cNvPr>
        <xdr:cNvSpPr/>
      </xdr:nvSpPr>
      <xdr:spPr>
        <a:xfrm>
          <a:off x="11666443" y="6298079"/>
          <a:ext cx="4663142" cy="2366309"/>
        </a:xfrm>
        <a:prstGeom prst="leftArrowCallout">
          <a:avLst>
            <a:gd name="adj1" fmla="val 25881"/>
            <a:gd name="adj2" fmla="val 22744"/>
            <a:gd name="adj3" fmla="val 24249"/>
            <a:gd name="adj4" fmla="val 83546"/>
          </a:avLst>
        </a:prstGeom>
        <a:solidFill>
          <a:schemeClr val="accent5">
            <a:lumMod val="20000"/>
            <a:lumOff val="80000"/>
          </a:schemeClr>
        </a:solidFill>
        <a:ln>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交通費は領収書を提出してください。</a:t>
          </a:r>
          <a:r>
            <a:rPr kumimoji="1" lang="ja-JP" altLang="en-US" sz="1100" b="1" u="sng">
              <a:solidFill>
                <a:srgbClr val="FF0000"/>
              </a:solidFill>
              <a:latin typeface="Meiryo UI" panose="020B0604030504040204" pitchFamily="50" charset="-128"/>
              <a:ea typeface="Meiryo UI" panose="020B0604030504040204" pitchFamily="50" charset="-128"/>
            </a:rPr>
            <a:t>実費精算</a:t>
          </a:r>
          <a:r>
            <a:rPr kumimoji="1" lang="ja-JP" altLang="en-US" sz="1100" b="1">
              <a:solidFill>
                <a:srgbClr val="FF0000"/>
              </a:solidFill>
              <a:latin typeface="Meiryo UI" panose="020B0604030504040204" pitchFamily="50" charset="-128"/>
              <a:ea typeface="Meiryo UI" panose="020B0604030504040204" pitchFamily="50" charset="-128"/>
            </a:rPr>
            <a:t>となります。</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＊在来線、バスは除く</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＊航空利用の場合は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領収書</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に加え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搭乗券</a:t>
          </a:r>
          <a:r>
            <a:rPr kumimoji="1" lang="en-US" altLang="ja-JP" sz="1100" b="1">
              <a:solidFill>
                <a:sysClr val="windowText" lastClr="000000"/>
              </a:solidFill>
              <a:latin typeface="Meiryo UI" panose="020B0604030504040204" pitchFamily="50" charset="-128"/>
              <a:ea typeface="Meiryo UI" panose="020B0604030504040204" pitchFamily="50" charset="-128"/>
            </a:rPr>
            <a:t>】or【</a:t>
          </a:r>
          <a:r>
            <a:rPr kumimoji="1" lang="ja-JP" altLang="en-US" sz="1100" b="1">
              <a:solidFill>
                <a:sysClr val="windowText" lastClr="000000"/>
              </a:solidFill>
              <a:latin typeface="Meiryo UI" panose="020B0604030504040204" pitchFamily="50" charset="-128"/>
              <a:ea typeface="Meiryo UI" panose="020B0604030504040204" pitchFamily="50" charset="-128"/>
            </a:rPr>
            <a:t>搭乗証明書</a:t>
          </a:r>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をご提出ください。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WEB</a:t>
          </a:r>
          <a:r>
            <a:rPr kumimoji="1" lang="ja-JP" altLang="en-US" sz="1100">
              <a:solidFill>
                <a:sysClr val="windowText" lastClr="000000"/>
              </a:solidFill>
              <a:latin typeface="Meiryo UI" panose="020B0604030504040204" pitchFamily="50" charset="-128"/>
              <a:ea typeface="Meiryo UI" panose="020B0604030504040204" pitchFamily="50" charset="-128"/>
            </a:rPr>
            <a:t>出力の場合は、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PDF</a:t>
          </a:r>
          <a:r>
            <a:rPr kumimoji="1" lang="ja-JP" altLang="en-US" sz="1100">
              <a:solidFill>
                <a:sysClr val="windowText" lastClr="000000"/>
              </a:solidFill>
              <a:latin typeface="Meiryo UI" panose="020B0604030504040204" pitchFamily="50" charset="-128"/>
              <a:ea typeface="Meiryo UI" panose="020B0604030504040204" pitchFamily="50" charset="-128"/>
            </a:rPr>
            <a:t>での添付提出可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チケット</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控</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は、搭乗証明に該当しません。　</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チケット購入業者、もしくは利用航空会社より </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搭乗証明書</a:t>
          </a:r>
          <a:r>
            <a:rPr kumimoji="1" lang="en-US" altLang="ja-JP"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をご入手お願いします。</a:t>
          </a:r>
        </a:p>
      </xdr:txBody>
    </xdr:sp>
    <xdr:clientData/>
  </xdr:twoCellAnchor>
  <xdr:twoCellAnchor>
    <xdr:from>
      <xdr:col>16</xdr:col>
      <xdr:colOff>26893</xdr:colOff>
      <xdr:row>35</xdr:row>
      <xdr:rowOff>143435</xdr:rowOff>
    </xdr:from>
    <xdr:to>
      <xdr:col>23</xdr:col>
      <xdr:colOff>143435</xdr:colOff>
      <xdr:row>40</xdr:row>
      <xdr:rowOff>116542</xdr:rowOff>
    </xdr:to>
    <xdr:sp macro="" textlink="">
      <xdr:nvSpPr>
        <xdr:cNvPr id="3" name="吹き出し: 左矢印 2">
          <a:extLst>
            <a:ext uri="{FF2B5EF4-FFF2-40B4-BE49-F238E27FC236}">
              <a16:creationId xmlns:a16="http://schemas.microsoft.com/office/drawing/2014/main" id="{906B84E3-61DE-494C-B09B-6FF6C52F5458}"/>
            </a:ext>
          </a:extLst>
        </xdr:cNvPr>
        <xdr:cNvSpPr/>
      </xdr:nvSpPr>
      <xdr:spPr>
        <a:xfrm>
          <a:off x="11666443" y="11090835"/>
          <a:ext cx="4663142" cy="1528857"/>
        </a:xfrm>
        <a:prstGeom prst="leftArrowCallout">
          <a:avLst>
            <a:gd name="adj1" fmla="val 24718"/>
            <a:gd name="adj2" fmla="val 37791"/>
            <a:gd name="adj3" fmla="val 34302"/>
            <a:gd name="adj4" fmla="val 84916"/>
          </a:avLst>
        </a:prstGeom>
        <a:solidFill>
          <a:schemeClr val="accent5">
            <a:lumMod val="20000"/>
            <a:lumOff val="80000"/>
          </a:schemeClr>
        </a:solidFill>
        <a:ln>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宿泊費は領収書を提出してください。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　宿泊費：</a:t>
          </a:r>
          <a:r>
            <a:rPr kumimoji="1" lang="en-US" altLang="ja-JP" sz="1100" b="1">
              <a:solidFill>
                <a:srgbClr val="FF0000"/>
              </a:solidFill>
              <a:latin typeface="Meiryo UI" panose="020B0604030504040204" pitchFamily="50" charset="-128"/>
              <a:ea typeface="Meiryo UI" panose="020B0604030504040204" pitchFamily="50" charset="-128"/>
            </a:rPr>
            <a:t>1</a:t>
          </a:r>
          <a:r>
            <a:rPr kumimoji="1" lang="ja-JP" altLang="en-US" sz="1100" b="1">
              <a:solidFill>
                <a:srgbClr val="FF0000"/>
              </a:solidFill>
              <a:latin typeface="Meiryo UI" panose="020B0604030504040204" pitchFamily="50" charset="-128"/>
              <a:ea typeface="Meiryo UI" panose="020B0604030504040204" pitchFamily="50" charset="-128"/>
            </a:rPr>
            <a:t>泊</a:t>
          </a:r>
          <a:r>
            <a:rPr kumimoji="1" lang="en-US" altLang="ja-JP" sz="1100" b="1">
              <a:solidFill>
                <a:srgbClr val="FF0000"/>
              </a:solidFill>
              <a:latin typeface="Meiryo UI" panose="020B0604030504040204" pitchFamily="50" charset="-128"/>
              <a:ea typeface="Meiryo UI" panose="020B0604030504040204" pitchFamily="50" charset="-128"/>
            </a:rPr>
            <a:t>10,000</a:t>
          </a:r>
          <a:r>
            <a:rPr kumimoji="1" lang="ja-JP" altLang="en-US" sz="1100" b="1">
              <a:solidFill>
                <a:srgbClr val="FF0000"/>
              </a:solidFill>
              <a:latin typeface="Meiryo UI" panose="020B0604030504040204" pitchFamily="50" charset="-128"/>
              <a:ea typeface="Meiryo UI" panose="020B0604030504040204" pitchFamily="50" charset="-128"/>
            </a:rPr>
            <a:t>円を上限とし</a:t>
          </a:r>
          <a:r>
            <a:rPr kumimoji="1" lang="ja-JP" altLang="en-US" sz="1100" b="1" u="sng">
              <a:solidFill>
                <a:srgbClr val="FF0000"/>
              </a:solidFill>
              <a:latin typeface="Meiryo UI" panose="020B0604030504040204" pitchFamily="50" charset="-128"/>
              <a:ea typeface="Meiryo UI" panose="020B0604030504040204" pitchFamily="50" charset="-128"/>
            </a:rPr>
            <a:t>実費を</a:t>
          </a:r>
          <a:r>
            <a:rPr kumimoji="1" lang="ja-JP" altLang="en-US" sz="1100" b="1">
              <a:solidFill>
                <a:srgbClr val="FF0000"/>
              </a:solidFill>
              <a:latin typeface="Meiryo UI" panose="020B0604030504040204" pitchFamily="50" charset="-128"/>
              <a:ea typeface="Meiryo UI" panose="020B0604030504040204" pitchFamily="50" charset="-128"/>
            </a:rPr>
            <a:t>支給します。</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特別な事由によりこれを超えた場合は事前の申請により担当本部長の承認をもって実費を支給します。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26893</xdr:colOff>
      <xdr:row>20</xdr:row>
      <xdr:rowOff>17929</xdr:rowOff>
    </xdr:from>
    <xdr:to>
      <xdr:col>23</xdr:col>
      <xdr:colOff>143435</xdr:colOff>
      <xdr:row>27</xdr:row>
      <xdr:rowOff>206188</xdr:rowOff>
    </xdr:to>
    <xdr:sp macro="" textlink="">
      <xdr:nvSpPr>
        <xdr:cNvPr id="2" name="吹き出し: 左矢印 1">
          <a:extLst>
            <a:ext uri="{FF2B5EF4-FFF2-40B4-BE49-F238E27FC236}">
              <a16:creationId xmlns:a16="http://schemas.microsoft.com/office/drawing/2014/main" id="{BB803E8D-58A6-F46C-8C32-C41E65756F56}"/>
            </a:ext>
          </a:extLst>
        </xdr:cNvPr>
        <xdr:cNvSpPr/>
      </xdr:nvSpPr>
      <xdr:spPr>
        <a:xfrm>
          <a:off x="11519646" y="6508376"/>
          <a:ext cx="4580965" cy="2384612"/>
        </a:xfrm>
        <a:prstGeom prst="leftArrowCallout">
          <a:avLst>
            <a:gd name="adj1" fmla="val 25881"/>
            <a:gd name="adj2" fmla="val 22744"/>
            <a:gd name="adj3" fmla="val 24249"/>
            <a:gd name="adj4" fmla="val 83546"/>
          </a:avLst>
        </a:prstGeom>
        <a:solidFill>
          <a:schemeClr val="accent5">
            <a:lumMod val="20000"/>
            <a:lumOff val="80000"/>
          </a:schemeClr>
        </a:solidFill>
        <a:ln>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交通費は領収書を提出してください。</a:t>
          </a:r>
          <a:r>
            <a:rPr kumimoji="1" lang="ja-JP" altLang="en-US" sz="1100" b="1" u="sng">
              <a:solidFill>
                <a:srgbClr val="FF0000"/>
              </a:solidFill>
              <a:latin typeface="Meiryo UI" panose="020B0604030504040204" pitchFamily="50" charset="-128"/>
              <a:ea typeface="Meiryo UI" panose="020B0604030504040204" pitchFamily="50" charset="-128"/>
            </a:rPr>
            <a:t>実費精算</a:t>
          </a:r>
          <a:r>
            <a:rPr kumimoji="1" lang="ja-JP" altLang="en-US" sz="1100" b="1">
              <a:solidFill>
                <a:srgbClr val="FF0000"/>
              </a:solidFill>
              <a:latin typeface="Meiryo UI" panose="020B0604030504040204" pitchFamily="50" charset="-128"/>
              <a:ea typeface="Meiryo UI" panose="020B0604030504040204" pitchFamily="50" charset="-128"/>
            </a:rPr>
            <a:t>となります。</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＊在来線、バスは除く</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＊航空利用の場合は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領収書</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に加え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搭乗券</a:t>
          </a:r>
          <a:r>
            <a:rPr kumimoji="1" lang="en-US" altLang="ja-JP" sz="1100" b="1">
              <a:solidFill>
                <a:sysClr val="windowText" lastClr="000000"/>
              </a:solidFill>
              <a:latin typeface="Meiryo UI" panose="020B0604030504040204" pitchFamily="50" charset="-128"/>
              <a:ea typeface="Meiryo UI" panose="020B0604030504040204" pitchFamily="50" charset="-128"/>
            </a:rPr>
            <a:t>】or【</a:t>
          </a:r>
          <a:r>
            <a:rPr kumimoji="1" lang="ja-JP" altLang="en-US" sz="1100" b="1">
              <a:solidFill>
                <a:sysClr val="windowText" lastClr="000000"/>
              </a:solidFill>
              <a:latin typeface="Meiryo UI" panose="020B0604030504040204" pitchFamily="50" charset="-128"/>
              <a:ea typeface="Meiryo UI" panose="020B0604030504040204" pitchFamily="50" charset="-128"/>
            </a:rPr>
            <a:t>搭乗証明書</a:t>
          </a:r>
          <a:r>
            <a:rPr kumimoji="1" lang="en-US" altLang="ja-JP" sz="1100" b="1">
              <a:solidFill>
                <a:sysClr val="windowText" lastClr="000000"/>
              </a:solidFill>
              <a:latin typeface="Meiryo UI" panose="020B0604030504040204" pitchFamily="50" charset="-128"/>
              <a:ea typeface="Meiryo UI" panose="020B0604030504040204" pitchFamily="50" charset="-128"/>
            </a:rPr>
            <a:t>】</a:t>
          </a:r>
          <a:r>
            <a:rPr kumimoji="1" lang="ja-JP" altLang="en-US" sz="1100" b="1">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をご提出ください。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WEB</a:t>
          </a:r>
          <a:r>
            <a:rPr kumimoji="1" lang="ja-JP" altLang="en-US" sz="1100">
              <a:solidFill>
                <a:sysClr val="windowText" lastClr="000000"/>
              </a:solidFill>
              <a:latin typeface="Meiryo UI" panose="020B0604030504040204" pitchFamily="50" charset="-128"/>
              <a:ea typeface="Meiryo UI" panose="020B0604030504040204" pitchFamily="50" charset="-128"/>
            </a:rPr>
            <a:t>出力の場合は、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PDF</a:t>
          </a:r>
          <a:r>
            <a:rPr kumimoji="1" lang="ja-JP" altLang="en-US" sz="1100">
              <a:solidFill>
                <a:sysClr val="windowText" lastClr="000000"/>
              </a:solidFill>
              <a:latin typeface="Meiryo UI" panose="020B0604030504040204" pitchFamily="50" charset="-128"/>
              <a:ea typeface="Meiryo UI" panose="020B0604030504040204" pitchFamily="50" charset="-128"/>
            </a:rPr>
            <a:t>での添付提出可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チケット</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控</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は、搭乗証明に該当しません。　</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チケット購入業者、もしくは利用航空会社より </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搭乗証明書</a:t>
          </a:r>
          <a:r>
            <a:rPr kumimoji="1" lang="en-US" altLang="ja-JP"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をご入手お願いします。</a:t>
          </a:r>
        </a:p>
      </xdr:txBody>
    </xdr:sp>
    <xdr:clientData/>
  </xdr:twoCellAnchor>
  <xdr:twoCellAnchor>
    <xdr:from>
      <xdr:col>16</xdr:col>
      <xdr:colOff>26893</xdr:colOff>
      <xdr:row>35</xdr:row>
      <xdr:rowOff>143435</xdr:rowOff>
    </xdr:from>
    <xdr:to>
      <xdr:col>23</xdr:col>
      <xdr:colOff>143435</xdr:colOff>
      <xdr:row>40</xdr:row>
      <xdr:rowOff>116542</xdr:rowOff>
    </xdr:to>
    <xdr:sp macro="" textlink="">
      <xdr:nvSpPr>
        <xdr:cNvPr id="3" name="吹き出し: 左矢印 2">
          <a:extLst>
            <a:ext uri="{FF2B5EF4-FFF2-40B4-BE49-F238E27FC236}">
              <a16:creationId xmlns:a16="http://schemas.microsoft.com/office/drawing/2014/main" id="{3BE7BEE2-11A5-2731-EFED-8046F8664567}"/>
            </a:ext>
          </a:extLst>
        </xdr:cNvPr>
        <xdr:cNvSpPr/>
      </xdr:nvSpPr>
      <xdr:spPr>
        <a:xfrm>
          <a:off x="11519646" y="11340353"/>
          <a:ext cx="4580965" cy="1541930"/>
        </a:xfrm>
        <a:prstGeom prst="leftArrowCallout">
          <a:avLst>
            <a:gd name="adj1" fmla="val 24718"/>
            <a:gd name="adj2" fmla="val 37791"/>
            <a:gd name="adj3" fmla="val 34302"/>
            <a:gd name="adj4" fmla="val 84916"/>
          </a:avLst>
        </a:prstGeom>
        <a:solidFill>
          <a:schemeClr val="accent5">
            <a:lumMod val="20000"/>
            <a:lumOff val="80000"/>
          </a:schemeClr>
        </a:solidFill>
        <a:ln>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Meiryo UI" panose="020B0604030504040204" pitchFamily="50" charset="-128"/>
              <a:ea typeface="Meiryo UI" panose="020B0604030504040204" pitchFamily="50" charset="-128"/>
            </a:rPr>
            <a:t>宿泊費は領収書を提出してください。</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※1</a:t>
          </a:r>
          <a:r>
            <a:rPr kumimoji="1" lang="ja-JP" altLang="en-US" sz="1100">
              <a:solidFill>
                <a:sysClr val="windowText" lastClr="000000"/>
              </a:solidFill>
              <a:latin typeface="Meiryo UI" panose="020B0604030504040204" pitchFamily="50" charset="-128"/>
              <a:ea typeface="Meiryo UI" panose="020B0604030504040204" pitchFamily="50" charset="-128"/>
            </a:rPr>
            <a:t>　宿泊費：</a:t>
          </a:r>
          <a:r>
            <a:rPr kumimoji="1" lang="en-US" altLang="ja-JP" sz="1100" b="1">
              <a:solidFill>
                <a:srgbClr val="FF0000"/>
              </a:solidFill>
              <a:latin typeface="Meiryo UI" panose="020B0604030504040204" pitchFamily="50" charset="-128"/>
              <a:ea typeface="Meiryo UI" panose="020B0604030504040204" pitchFamily="50" charset="-128"/>
            </a:rPr>
            <a:t>1</a:t>
          </a:r>
          <a:r>
            <a:rPr kumimoji="1" lang="ja-JP" altLang="en-US" sz="1100" b="1">
              <a:solidFill>
                <a:srgbClr val="FF0000"/>
              </a:solidFill>
              <a:latin typeface="Meiryo UI" panose="020B0604030504040204" pitchFamily="50" charset="-128"/>
              <a:ea typeface="Meiryo UI" panose="020B0604030504040204" pitchFamily="50" charset="-128"/>
            </a:rPr>
            <a:t>泊</a:t>
          </a:r>
          <a:r>
            <a:rPr kumimoji="1" lang="en-US" altLang="ja-JP" sz="1100" b="1">
              <a:solidFill>
                <a:srgbClr val="FF0000"/>
              </a:solidFill>
              <a:latin typeface="Meiryo UI" panose="020B0604030504040204" pitchFamily="50" charset="-128"/>
              <a:ea typeface="Meiryo UI" panose="020B0604030504040204" pitchFamily="50" charset="-128"/>
            </a:rPr>
            <a:t>10,000</a:t>
          </a:r>
          <a:r>
            <a:rPr kumimoji="1" lang="ja-JP" altLang="en-US" sz="1100" b="1">
              <a:solidFill>
                <a:srgbClr val="FF0000"/>
              </a:solidFill>
              <a:latin typeface="Meiryo UI" panose="020B0604030504040204" pitchFamily="50" charset="-128"/>
              <a:ea typeface="Meiryo UI" panose="020B0604030504040204" pitchFamily="50" charset="-128"/>
            </a:rPr>
            <a:t>円を上限とし</a:t>
          </a:r>
          <a:r>
            <a:rPr kumimoji="1" lang="ja-JP" altLang="en-US" sz="1100" b="1" u="sng">
              <a:solidFill>
                <a:srgbClr val="FF0000"/>
              </a:solidFill>
              <a:latin typeface="Meiryo UI" panose="020B0604030504040204" pitchFamily="50" charset="-128"/>
              <a:ea typeface="Meiryo UI" panose="020B0604030504040204" pitchFamily="50" charset="-128"/>
            </a:rPr>
            <a:t>実費を</a:t>
          </a:r>
          <a:r>
            <a:rPr kumimoji="1" lang="ja-JP" altLang="en-US" sz="1100" b="1">
              <a:solidFill>
                <a:srgbClr val="FF0000"/>
              </a:solidFill>
              <a:latin typeface="Meiryo UI" panose="020B0604030504040204" pitchFamily="50" charset="-128"/>
              <a:ea typeface="Meiryo UI" panose="020B0604030504040204" pitchFamily="50" charset="-128"/>
            </a:rPr>
            <a:t>支給します。</a:t>
          </a:r>
          <a:endParaRPr kumimoji="1" lang="en-US" altLang="ja-JP" sz="1100" b="1">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特別な事由によりこれを超えた場合は事前の申請により担当本部長の承認をもって実費を支給します。</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95760</xdr:colOff>
      <xdr:row>55</xdr:row>
      <xdr:rowOff>166050</xdr:rowOff>
    </xdr:from>
    <xdr:ext cx="2974651" cy="1616596"/>
    <xdr:sp macro="" textlink="">
      <xdr:nvSpPr>
        <xdr:cNvPr id="2" name="テキスト ボックス 1">
          <a:extLst>
            <a:ext uri="{FF2B5EF4-FFF2-40B4-BE49-F238E27FC236}">
              <a16:creationId xmlns:a16="http://schemas.microsoft.com/office/drawing/2014/main" id="{D78E7B37-7EC5-4A84-B146-0372A332026B}"/>
            </a:ext>
          </a:extLst>
        </xdr:cNvPr>
        <xdr:cNvSpPr txBox="1"/>
      </xdr:nvSpPr>
      <xdr:spPr>
        <a:xfrm>
          <a:off x="6642610" y="10973750"/>
          <a:ext cx="2974651" cy="16165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a:latin typeface="Meiryo UI" panose="020B0604030504040204" pitchFamily="50" charset="-128"/>
              <a:ea typeface="Meiryo UI" panose="020B0604030504040204" pitchFamily="50" charset="-128"/>
            </a:rPr>
            <a:t>提出先）</a:t>
          </a:r>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a:t>
          </a:r>
          <a:r>
            <a:rPr kumimoji="1" lang="en-US" altLang="ja-JP" sz="1200">
              <a:latin typeface="Meiryo UI" panose="020B0604030504040204" pitchFamily="50" charset="-128"/>
              <a:ea typeface="Meiryo UI" panose="020B0604030504040204" pitchFamily="50" charset="-128"/>
            </a:rPr>
            <a:t>160-0013</a:t>
          </a:r>
        </a:p>
        <a:p>
          <a:r>
            <a:rPr kumimoji="1" lang="ja-JP" altLang="en-US" sz="1200">
              <a:latin typeface="Meiryo UI" panose="020B0604030504040204" pitchFamily="50" charset="-128"/>
              <a:ea typeface="Meiryo UI" panose="020B0604030504040204" pitchFamily="50" charset="-128"/>
            </a:rPr>
            <a:t>東京都新宿区霞ヶ丘町４番２号</a:t>
          </a:r>
        </a:p>
        <a:p>
          <a:r>
            <a:rPr kumimoji="1" lang="en-US" altLang="ja-JP" sz="1200">
              <a:latin typeface="Meiryo UI" panose="020B0604030504040204" pitchFamily="50" charset="-128"/>
              <a:ea typeface="Meiryo UI" panose="020B0604030504040204" pitchFamily="50" charset="-128"/>
            </a:rPr>
            <a:t>Japan Sport Olympic Square</a:t>
          </a:r>
        </a:p>
        <a:p>
          <a:endParaRPr kumimoji="1" lang="en-US" altLang="ja-JP" sz="1200">
            <a:latin typeface="Meiryo UI" panose="020B0604030504040204" pitchFamily="50" charset="-128"/>
            <a:ea typeface="Meiryo UI" panose="020B0604030504040204" pitchFamily="50" charset="-128"/>
          </a:endParaRPr>
        </a:p>
        <a:p>
          <a:r>
            <a:rPr kumimoji="1" lang="ja-JP" altLang="en-US" sz="1200">
              <a:latin typeface="Meiryo UI" panose="020B0604030504040204" pitchFamily="50" charset="-128"/>
              <a:ea typeface="Meiryo UI" panose="020B0604030504040204" pitchFamily="50" charset="-128"/>
            </a:rPr>
            <a:t>日本バドミントン協会　</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watanabe@badminton.or.jp" TargetMode="External"/><Relationship Id="rId7" Type="http://schemas.openxmlformats.org/officeDocument/2006/relationships/comments" Target="../comments1.xml"/><Relationship Id="rId2" Type="http://schemas.openxmlformats.org/officeDocument/2006/relationships/hyperlink" Target="mailto:e-sakamoto@badminton.or.jp" TargetMode="External"/><Relationship Id="rId1" Type="http://schemas.openxmlformats.org/officeDocument/2006/relationships/hyperlink" Target="mailto:n-hirai@badminton.or.jp"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h-watanabe@badminton.or.jp" TargetMode="External"/><Relationship Id="rId7" Type="http://schemas.openxmlformats.org/officeDocument/2006/relationships/comments" Target="../comments2.xml"/><Relationship Id="rId2" Type="http://schemas.openxmlformats.org/officeDocument/2006/relationships/hyperlink" Target="mailto:e-sakamoto@badminton.or.jp" TargetMode="External"/><Relationship Id="rId1" Type="http://schemas.openxmlformats.org/officeDocument/2006/relationships/hyperlink" Target="mailto:n-hirai@badminton.or.jp"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7ECA4-C143-490B-95FA-681F2C21F0AB}">
  <sheetPr>
    <pageSetUpPr fitToPage="1"/>
  </sheetPr>
  <dimension ref="B1:V71"/>
  <sheetViews>
    <sheetView showGridLines="0" showZeros="0" tabSelected="1" topLeftCell="C33" zoomScale="99" zoomScaleNormal="99" workbookViewId="0">
      <selection activeCell="E42" sqref="E42:F42"/>
    </sheetView>
  </sheetViews>
  <sheetFormatPr defaultColWidth="8.36328125" defaultRowHeight="16.5"/>
  <cols>
    <col min="1" max="1" width="2.08984375" style="4" customWidth="1"/>
    <col min="2" max="2" width="5.453125" style="46" customWidth="1"/>
    <col min="3" max="3" width="18.6328125" style="37" customWidth="1"/>
    <col min="4" max="4" width="6.08984375" style="37" customWidth="1"/>
    <col min="5" max="5" width="18.6328125" style="3" customWidth="1"/>
    <col min="6" max="6" width="10.6328125" style="4" customWidth="1"/>
    <col min="7" max="7" width="5.08984375" style="4" customWidth="1"/>
    <col min="8" max="8" width="18.6328125" style="4" customWidth="1"/>
    <col min="9" max="9" width="10.6328125" style="4" customWidth="1"/>
    <col min="10" max="12" width="16.6328125" style="4" customWidth="1"/>
    <col min="13" max="15" width="4.6328125" style="4" customWidth="1"/>
    <col min="16" max="16" width="6.90625" style="3" customWidth="1"/>
    <col min="17" max="17" width="9.6328125" style="5" customWidth="1"/>
    <col min="18" max="18" width="9.54296875" customWidth="1"/>
    <col min="19" max="19" width="15.453125" customWidth="1"/>
    <col min="20" max="22" width="9" style="6" bestFit="1" customWidth="1"/>
    <col min="23" max="29" width="3.453125" style="4" customWidth="1"/>
    <col min="30" max="16384" width="8.36328125" style="4"/>
  </cols>
  <sheetData>
    <row r="1" spans="2:22">
      <c r="C1" s="73" t="s">
        <v>0</v>
      </c>
      <c r="D1" s="73"/>
      <c r="I1" s="1"/>
      <c r="J1" s="151" t="s">
        <v>80</v>
      </c>
      <c r="K1" s="152" t="s">
        <v>87</v>
      </c>
      <c r="L1" s="306" t="s">
        <v>90</v>
      </c>
      <c r="M1" s="307"/>
      <c r="N1" s="307"/>
      <c r="O1" s="307"/>
      <c r="P1" s="307"/>
    </row>
    <row r="2" spans="2:22">
      <c r="C2" s="36"/>
      <c r="D2" s="36"/>
      <c r="H2" s="7"/>
      <c r="I2" s="7"/>
      <c r="J2" s="153" t="s">
        <v>60</v>
      </c>
      <c r="K2" s="154" t="s">
        <v>89</v>
      </c>
      <c r="L2" s="308" t="s">
        <v>88</v>
      </c>
      <c r="M2" s="309"/>
      <c r="N2" s="309"/>
      <c r="O2" s="309"/>
      <c r="P2" s="309"/>
      <c r="Q2" s="123"/>
    </row>
    <row r="3" spans="2:22">
      <c r="J3" s="153" t="s">
        <v>60</v>
      </c>
      <c r="K3" s="154" t="s">
        <v>92</v>
      </c>
      <c r="L3" s="308" t="s">
        <v>79</v>
      </c>
      <c r="M3" s="309"/>
      <c r="N3" s="309"/>
      <c r="O3" s="309"/>
      <c r="P3" s="309"/>
    </row>
    <row r="4" spans="2:22" ht="24.9" customHeight="1">
      <c r="B4" s="310" t="s">
        <v>81</v>
      </c>
      <c r="C4" s="310"/>
      <c r="D4" s="310"/>
      <c r="E4" s="310"/>
      <c r="F4" s="310"/>
      <c r="G4" s="310"/>
      <c r="H4" s="310"/>
      <c r="I4" s="310"/>
      <c r="J4" s="310"/>
      <c r="K4" s="310"/>
      <c r="L4" s="310"/>
      <c r="M4" s="310"/>
      <c r="N4" s="310"/>
      <c r="O4" s="310"/>
      <c r="P4" s="310"/>
      <c r="Q4" s="8"/>
    </row>
    <row r="5" spans="2:22" ht="21" customHeight="1">
      <c r="B5" s="47"/>
      <c r="C5" s="38"/>
      <c r="D5" s="38"/>
      <c r="E5" s="9"/>
      <c r="F5" s="2"/>
      <c r="G5" s="2"/>
      <c r="H5" s="2"/>
      <c r="I5" s="2"/>
      <c r="J5" s="2"/>
      <c r="K5" s="2"/>
      <c r="L5" s="2"/>
      <c r="M5" s="2"/>
      <c r="N5" s="2"/>
      <c r="O5" s="2"/>
      <c r="P5" s="2"/>
      <c r="Q5" s="10"/>
    </row>
    <row r="6" spans="2:22" ht="21" customHeight="1">
      <c r="C6" s="39"/>
      <c r="D6" s="39"/>
      <c r="E6" s="2"/>
      <c r="F6" s="2"/>
      <c r="G6" s="2"/>
      <c r="H6" s="2"/>
      <c r="I6" s="11"/>
      <c r="J6" s="11"/>
      <c r="K6" s="65" t="s">
        <v>40</v>
      </c>
      <c r="L6" s="311" t="s">
        <v>55</v>
      </c>
      <c r="M6" s="311"/>
      <c r="N6" s="311"/>
      <c r="O6" s="311"/>
      <c r="P6" s="311"/>
      <c r="Q6" s="12"/>
    </row>
    <row r="7" spans="2:22" ht="21" customHeight="1" thickBot="1">
      <c r="B7" s="48"/>
      <c r="C7" s="45"/>
      <c r="D7" s="45"/>
      <c r="E7" s="4"/>
      <c r="P7" s="2"/>
      <c r="Q7" s="4"/>
      <c r="T7" s="4"/>
      <c r="U7" s="4"/>
      <c r="V7" s="4"/>
    </row>
    <row r="8" spans="2:22" s="3" customFormat="1" ht="27.9" customHeight="1" thickBot="1">
      <c r="B8" s="49">
        <v>1</v>
      </c>
      <c r="C8" s="90" t="s">
        <v>29</v>
      </c>
      <c r="D8" s="42"/>
      <c r="E8" s="312"/>
      <c r="F8" s="313"/>
      <c r="G8" s="313"/>
      <c r="H8" s="313"/>
      <c r="I8" s="313"/>
      <c r="J8" s="313"/>
      <c r="K8" s="40" t="s">
        <v>28</v>
      </c>
      <c r="L8" s="314" t="s">
        <v>91</v>
      </c>
      <c r="M8" s="314"/>
      <c r="N8" s="314"/>
      <c r="O8" s="314"/>
      <c r="P8" s="315"/>
      <c r="Q8" s="12" t="s">
        <v>59</v>
      </c>
      <c r="R8"/>
      <c r="S8"/>
    </row>
    <row r="9" spans="2:22" s="3" customFormat="1" ht="27.9" customHeight="1" thickBot="1">
      <c r="B9" s="50">
        <v>2</v>
      </c>
      <c r="C9" s="89" t="s">
        <v>33</v>
      </c>
      <c r="D9" s="43"/>
      <c r="E9" s="301"/>
      <c r="F9" s="302"/>
      <c r="G9" s="302"/>
      <c r="H9" s="302"/>
      <c r="I9" s="302"/>
      <c r="J9" s="302"/>
      <c r="K9" s="302"/>
      <c r="L9" s="302"/>
      <c r="M9" s="302"/>
      <c r="N9" s="302"/>
      <c r="O9" s="302"/>
      <c r="P9" s="303"/>
      <c r="Q9" s="12"/>
      <c r="R9"/>
      <c r="S9"/>
    </row>
    <row r="10" spans="2:22" s="3" customFormat="1" ht="27.9" customHeight="1">
      <c r="B10" s="51">
        <v>3</v>
      </c>
      <c r="C10" s="110" t="s">
        <v>30</v>
      </c>
      <c r="D10" s="44"/>
      <c r="E10" s="284"/>
      <c r="F10" s="285"/>
      <c r="G10" s="15" t="s">
        <v>2</v>
      </c>
      <c r="H10" s="285"/>
      <c r="I10" s="285"/>
      <c r="J10" s="85"/>
      <c r="K10" s="64" t="s">
        <v>37</v>
      </c>
      <c r="L10" s="15" t="str">
        <f>IF(H10="","",DATEDIF(E10,H10,"d"))</f>
        <v/>
      </c>
      <c r="M10" s="16" t="s">
        <v>3</v>
      </c>
      <c r="N10" s="15" t="str">
        <f>IF(E10="","",IF(H10="",1,DATEDIF(E10,H10,"d")+1))</f>
        <v/>
      </c>
      <c r="O10" s="16" t="s">
        <v>4</v>
      </c>
      <c r="P10" s="17" t="s">
        <v>5</v>
      </c>
      <c r="Q10" s="12"/>
      <c r="R10"/>
      <c r="S10"/>
    </row>
    <row r="11" spans="2:22" s="3" customFormat="1" ht="27.9" customHeight="1">
      <c r="B11" s="304" t="s">
        <v>6</v>
      </c>
      <c r="C11" s="91" t="s">
        <v>31</v>
      </c>
      <c r="D11" s="105"/>
      <c r="E11" s="296"/>
      <c r="F11" s="297"/>
      <c r="G11" s="297"/>
      <c r="H11" s="297"/>
      <c r="I11" s="297"/>
      <c r="J11" s="297"/>
      <c r="K11" s="297"/>
      <c r="L11" s="297"/>
      <c r="M11" s="297"/>
      <c r="N11" s="297"/>
      <c r="O11" s="297"/>
      <c r="P11" s="298"/>
      <c r="Q11" s="12"/>
      <c r="R11"/>
      <c r="S11"/>
    </row>
    <row r="12" spans="2:22" ht="27.9" customHeight="1">
      <c r="B12" s="304"/>
      <c r="C12" s="92" t="s">
        <v>32</v>
      </c>
      <c r="D12" s="106"/>
      <c r="E12" s="284"/>
      <c r="F12" s="285"/>
      <c r="G12" s="15" t="s">
        <v>2</v>
      </c>
      <c r="H12" s="285"/>
      <c r="I12" s="285"/>
      <c r="J12" s="85"/>
      <c r="K12" s="64" t="s">
        <v>37</v>
      </c>
      <c r="L12" s="15" t="str">
        <f>IF(H12="","",DATEDIF(E12,H12,"d"))</f>
        <v/>
      </c>
      <c r="M12" s="16" t="s">
        <v>3</v>
      </c>
      <c r="N12" s="15" t="str">
        <f>IF(E12="","",IF(H12="",1,DATEDIF(E12,H12,"d")+1))</f>
        <v/>
      </c>
      <c r="O12" s="16" t="s">
        <v>4</v>
      </c>
      <c r="P12" s="17" t="s">
        <v>5</v>
      </c>
      <c r="Q12" s="12"/>
      <c r="T12" s="4"/>
      <c r="U12" s="4"/>
      <c r="V12" s="4"/>
    </row>
    <row r="13" spans="2:22" ht="27.9" customHeight="1">
      <c r="B13" s="304"/>
      <c r="C13" s="92" t="s">
        <v>57</v>
      </c>
      <c r="D13" s="118"/>
      <c r="E13" s="299"/>
      <c r="F13" s="300"/>
      <c r="G13" s="15" t="s">
        <v>2</v>
      </c>
      <c r="H13" s="300"/>
      <c r="I13" s="300"/>
      <c r="J13" s="119"/>
      <c r="K13" s="120"/>
      <c r="L13" s="2"/>
      <c r="M13" s="121"/>
      <c r="N13" s="2"/>
      <c r="O13" s="121"/>
      <c r="P13" s="122"/>
      <c r="Q13" s="12"/>
      <c r="T13" s="4"/>
      <c r="U13" s="4"/>
      <c r="V13" s="4"/>
    </row>
    <row r="14" spans="2:22" ht="27.9" customHeight="1" thickBot="1">
      <c r="B14" s="305"/>
      <c r="C14" s="93" t="s">
        <v>7</v>
      </c>
      <c r="D14" s="41"/>
      <c r="E14" s="286"/>
      <c r="F14" s="287"/>
      <c r="G14" s="279"/>
      <c r="H14" s="280"/>
      <c r="I14" s="281"/>
      <c r="J14" s="18" t="s">
        <v>38</v>
      </c>
      <c r="K14" s="74"/>
      <c r="L14" s="19" t="s">
        <v>39</v>
      </c>
      <c r="M14" s="282"/>
      <c r="N14" s="266"/>
      <c r="O14" s="266"/>
      <c r="P14" s="283"/>
      <c r="Q14" s="12"/>
      <c r="T14" s="4"/>
      <c r="U14" s="4"/>
      <c r="V14" s="4"/>
    </row>
    <row r="15" spans="2:22" ht="27.9" customHeight="1">
      <c r="B15" s="49">
        <v>4</v>
      </c>
      <c r="C15" s="107" t="s">
        <v>30</v>
      </c>
      <c r="D15" s="44"/>
      <c r="E15" s="284"/>
      <c r="F15" s="285"/>
      <c r="G15" s="15" t="s">
        <v>2</v>
      </c>
      <c r="H15" s="285"/>
      <c r="I15" s="285"/>
      <c r="J15" s="85"/>
      <c r="K15" s="64" t="s">
        <v>37</v>
      </c>
      <c r="L15" s="14" t="str">
        <f>IF(H15="","",DATEDIF(E15,H15,"d"))</f>
        <v/>
      </c>
      <c r="M15" s="16" t="s">
        <v>3</v>
      </c>
      <c r="N15" s="15" t="str">
        <f>IF(E15="","",IF(H15="",1,DATEDIF(E15,H15,"d")+1))</f>
        <v/>
      </c>
      <c r="O15" s="16" t="s">
        <v>4</v>
      </c>
      <c r="P15" s="17" t="s">
        <v>5</v>
      </c>
      <c r="Q15" s="12"/>
      <c r="T15" s="4"/>
      <c r="U15" s="4"/>
      <c r="V15" s="4"/>
    </row>
    <row r="16" spans="2:22" s="3" customFormat="1" ht="27.9" customHeight="1">
      <c r="B16" s="294" t="s">
        <v>8</v>
      </c>
      <c r="C16" s="108" t="s">
        <v>31</v>
      </c>
      <c r="D16" s="109"/>
      <c r="E16" s="296"/>
      <c r="F16" s="297"/>
      <c r="G16" s="297"/>
      <c r="H16" s="297"/>
      <c r="I16" s="297"/>
      <c r="J16" s="297"/>
      <c r="K16" s="297"/>
      <c r="L16" s="297"/>
      <c r="M16" s="297"/>
      <c r="N16" s="297"/>
      <c r="O16" s="297"/>
      <c r="P16" s="298"/>
      <c r="Q16" s="12"/>
      <c r="R16"/>
      <c r="S16"/>
    </row>
    <row r="17" spans="2:22" ht="27.9" customHeight="1">
      <c r="B17" s="294"/>
      <c r="C17" s="117" t="s">
        <v>56</v>
      </c>
      <c r="D17" s="44"/>
      <c r="E17" s="284"/>
      <c r="F17" s="285"/>
      <c r="G17" s="15" t="s">
        <v>2</v>
      </c>
      <c r="H17" s="285"/>
      <c r="I17" s="285"/>
      <c r="J17" s="85"/>
      <c r="K17" s="64" t="s">
        <v>37</v>
      </c>
      <c r="L17" s="15" t="str">
        <f>IF(H17="","",DATEDIF(E17,H17,"d"))</f>
        <v/>
      </c>
      <c r="M17" s="16" t="s">
        <v>3</v>
      </c>
      <c r="N17" s="15" t="str">
        <f>IF(E17="","",IF(H17="",1,DATEDIF(E17,H17,"d")+1))</f>
        <v/>
      </c>
      <c r="O17" s="16" t="s">
        <v>4</v>
      </c>
      <c r="P17" s="17" t="s">
        <v>5</v>
      </c>
      <c r="Q17" s="12"/>
      <c r="T17" s="4"/>
      <c r="U17" s="4"/>
      <c r="V17" s="4"/>
    </row>
    <row r="18" spans="2:22" ht="27.9" customHeight="1">
      <c r="B18" s="294"/>
      <c r="C18" s="92" t="s">
        <v>58</v>
      </c>
      <c r="D18" s="118"/>
      <c r="E18" s="299"/>
      <c r="F18" s="300"/>
      <c r="G18" s="15" t="s">
        <v>2</v>
      </c>
      <c r="H18" s="300"/>
      <c r="I18" s="300"/>
      <c r="J18" s="119"/>
      <c r="K18" s="120"/>
      <c r="L18" s="2"/>
      <c r="M18" s="121"/>
      <c r="N18" s="2"/>
      <c r="O18" s="121"/>
      <c r="P18" s="122"/>
      <c r="Q18" s="12"/>
      <c r="T18" s="4"/>
      <c r="U18" s="4"/>
      <c r="V18" s="4"/>
    </row>
    <row r="19" spans="2:22" ht="27.9" customHeight="1" thickBot="1">
      <c r="B19" s="295"/>
      <c r="C19" s="94" t="s">
        <v>9</v>
      </c>
      <c r="D19" s="41"/>
      <c r="E19" s="286"/>
      <c r="F19" s="287"/>
      <c r="G19" s="279"/>
      <c r="H19" s="280"/>
      <c r="I19" s="281"/>
      <c r="J19" s="19" t="s">
        <v>38</v>
      </c>
      <c r="K19" s="75"/>
      <c r="L19" s="19" t="s">
        <v>39</v>
      </c>
      <c r="M19" s="282"/>
      <c r="N19" s="266"/>
      <c r="O19" s="266"/>
      <c r="P19" s="283"/>
      <c r="Q19" s="12"/>
      <c r="T19" s="4"/>
      <c r="U19" s="4"/>
      <c r="V19" s="4"/>
    </row>
    <row r="20" spans="2:22" ht="27.9" customHeight="1" thickBot="1">
      <c r="B20" s="52"/>
      <c r="C20" s="95"/>
      <c r="D20" s="111"/>
      <c r="E20" s="288" t="s">
        <v>41</v>
      </c>
      <c r="F20" s="289"/>
      <c r="G20" s="289"/>
      <c r="H20" s="289"/>
      <c r="I20" s="290"/>
      <c r="J20" s="57" t="s">
        <v>10</v>
      </c>
      <c r="K20" s="58" t="s">
        <v>42</v>
      </c>
      <c r="L20" s="66" t="s">
        <v>43</v>
      </c>
      <c r="M20" s="291" t="s">
        <v>11</v>
      </c>
      <c r="N20" s="292"/>
      <c r="O20" s="292"/>
      <c r="P20" s="293"/>
      <c r="Q20" s="20"/>
      <c r="T20" s="4"/>
      <c r="U20" s="4"/>
      <c r="V20" s="4"/>
    </row>
    <row r="21" spans="2:22" s="7" customFormat="1" ht="24.9" customHeight="1">
      <c r="B21" s="53">
        <v>5</v>
      </c>
      <c r="C21" s="268" t="s">
        <v>53</v>
      </c>
      <c r="D21" s="101"/>
      <c r="E21" s="59">
        <f>K14</f>
        <v>0</v>
      </c>
      <c r="F21" s="55" t="s">
        <v>12</v>
      </c>
      <c r="G21" s="23" t="s">
        <v>2</v>
      </c>
      <c r="H21" s="77"/>
      <c r="I21" s="60" t="s">
        <v>12</v>
      </c>
      <c r="J21" s="79"/>
      <c r="K21" s="112"/>
      <c r="L21" s="67">
        <f>IF(K21="往復",J21*2,J21)</f>
        <v>0</v>
      </c>
      <c r="M21" s="273">
        <f>SUM(L21:L36)</f>
        <v>0</v>
      </c>
      <c r="N21" s="274"/>
      <c r="O21" s="274"/>
      <c r="P21" s="275"/>
      <c r="R21"/>
      <c r="S21"/>
      <c r="T21" s="25"/>
      <c r="U21" s="25"/>
    </row>
    <row r="22" spans="2:22" s="7" customFormat="1" ht="24.9" customHeight="1">
      <c r="B22" s="225" t="s">
        <v>13</v>
      </c>
      <c r="C22" s="269"/>
      <c r="D22" s="102"/>
      <c r="E22" s="76"/>
      <c r="F22" s="26" t="s">
        <v>12</v>
      </c>
      <c r="G22" s="27" t="s">
        <v>2</v>
      </c>
      <c r="H22" s="78"/>
      <c r="I22" s="24" t="s">
        <v>12</v>
      </c>
      <c r="J22" s="80"/>
      <c r="K22" s="113"/>
      <c r="L22" s="61">
        <f t="shared" ref="L22:L36" si="0">IF(K22="往復",J22*2,J22)</f>
        <v>0</v>
      </c>
      <c r="M22" s="273"/>
      <c r="N22" s="274"/>
      <c r="O22" s="274"/>
      <c r="P22" s="275"/>
      <c r="R22"/>
      <c r="S22"/>
      <c r="T22" s="25"/>
      <c r="U22" s="25"/>
    </row>
    <row r="23" spans="2:22" s="7" customFormat="1" ht="24.9" customHeight="1">
      <c r="B23" s="225"/>
      <c r="C23" s="269"/>
      <c r="D23" s="102"/>
      <c r="E23" s="76"/>
      <c r="F23" s="26" t="s">
        <v>12</v>
      </c>
      <c r="G23" s="27" t="s">
        <v>2</v>
      </c>
      <c r="H23" s="78"/>
      <c r="I23" s="24" t="s">
        <v>12</v>
      </c>
      <c r="J23" s="80"/>
      <c r="K23" s="113"/>
      <c r="L23" s="61">
        <f t="shared" si="0"/>
        <v>0</v>
      </c>
      <c r="M23" s="273"/>
      <c r="N23" s="274"/>
      <c r="O23" s="274"/>
      <c r="P23" s="275"/>
      <c r="R23"/>
      <c r="S23"/>
      <c r="T23" s="25"/>
      <c r="U23" s="25"/>
    </row>
    <row r="24" spans="2:22" s="7" customFormat="1" ht="24.9" customHeight="1">
      <c r="B24" s="225"/>
      <c r="C24" s="269"/>
      <c r="D24" s="102"/>
      <c r="E24" s="76"/>
      <c r="F24" s="26" t="s">
        <v>12</v>
      </c>
      <c r="G24" s="27" t="s">
        <v>2</v>
      </c>
      <c r="H24" s="78"/>
      <c r="I24" s="24" t="s">
        <v>12</v>
      </c>
      <c r="J24" s="80"/>
      <c r="K24" s="113"/>
      <c r="L24" s="61">
        <f t="shared" si="0"/>
        <v>0</v>
      </c>
      <c r="M24" s="273"/>
      <c r="N24" s="274"/>
      <c r="O24" s="274"/>
      <c r="P24" s="275"/>
      <c r="R24"/>
      <c r="S24"/>
      <c r="T24" s="25"/>
      <c r="U24" s="25"/>
    </row>
    <row r="25" spans="2:22" s="7" customFormat="1" ht="24.9" customHeight="1">
      <c r="B25" s="225"/>
      <c r="C25" s="269"/>
      <c r="D25" s="102"/>
      <c r="E25" s="76"/>
      <c r="F25" s="26" t="s">
        <v>14</v>
      </c>
      <c r="G25" s="27" t="s">
        <v>2</v>
      </c>
      <c r="H25" s="78"/>
      <c r="I25" s="26" t="s">
        <v>14</v>
      </c>
      <c r="J25" s="81"/>
      <c r="K25" s="114"/>
      <c r="L25" s="61">
        <f t="shared" si="0"/>
        <v>0</v>
      </c>
      <c r="M25" s="273"/>
      <c r="N25" s="274"/>
      <c r="O25" s="274"/>
      <c r="P25" s="275"/>
      <c r="R25"/>
      <c r="S25"/>
      <c r="T25" s="25"/>
      <c r="U25" s="25"/>
    </row>
    <row r="26" spans="2:22" s="7" customFormat="1" ht="24.9" customHeight="1">
      <c r="B26" s="225"/>
      <c r="C26" s="269"/>
      <c r="D26" s="102"/>
      <c r="E26" s="76"/>
      <c r="F26" s="26" t="s">
        <v>14</v>
      </c>
      <c r="G26" s="27" t="s">
        <v>2</v>
      </c>
      <c r="H26" s="78"/>
      <c r="I26" s="26" t="s">
        <v>14</v>
      </c>
      <c r="J26" s="81"/>
      <c r="K26" s="114"/>
      <c r="L26" s="61">
        <f t="shared" si="0"/>
        <v>0</v>
      </c>
      <c r="M26" s="273"/>
      <c r="N26" s="274"/>
      <c r="O26" s="274"/>
      <c r="P26" s="275"/>
      <c r="R26"/>
      <c r="S26"/>
      <c r="T26" s="25"/>
      <c r="U26" s="25"/>
    </row>
    <row r="27" spans="2:22" s="7" customFormat="1" ht="24.9" customHeight="1">
      <c r="B27" s="225"/>
      <c r="C27" s="269"/>
      <c r="D27" s="102"/>
      <c r="E27" s="262"/>
      <c r="F27" s="263"/>
      <c r="G27" s="27" t="s">
        <v>2</v>
      </c>
      <c r="H27" s="263"/>
      <c r="I27" s="264"/>
      <c r="J27" s="81"/>
      <c r="K27" s="114"/>
      <c r="L27" s="61">
        <f t="shared" si="0"/>
        <v>0</v>
      </c>
      <c r="M27" s="273"/>
      <c r="N27" s="274"/>
      <c r="O27" s="274"/>
      <c r="P27" s="275"/>
      <c r="R27"/>
      <c r="S27"/>
      <c r="T27" s="25"/>
      <c r="U27" s="25"/>
    </row>
    <row r="28" spans="2:22" s="7" customFormat="1" ht="24.9" customHeight="1" thickBot="1">
      <c r="B28" s="225"/>
      <c r="C28" s="270"/>
      <c r="D28" s="103"/>
      <c r="E28" s="265"/>
      <c r="F28" s="266"/>
      <c r="G28" s="62" t="s">
        <v>2</v>
      </c>
      <c r="H28" s="266"/>
      <c r="I28" s="267"/>
      <c r="J28" s="82"/>
      <c r="K28" s="115"/>
      <c r="L28" s="63">
        <f t="shared" si="0"/>
        <v>0</v>
      </c>
      <c r="M28" s="273"/>
      <c r="N28" s="274"/>
      <c r="O28" s="274"/>
      <c r="P28" s="275"/>
      <c r="R28"/>
      <c r="S28"/>
      <c r="T28" s="25"/>
      <c r="U28" s="25"/>
    </row>
    <row r="29" spans="2:22" s="7" customFormat="1" ht="24.9" customHeight="1">
      <c r="B29" s="225"/>
      <c r="C29" s="268" t="s">
        <v>54</v>
      </c>
      <c r="D29" s="104"/>
      <c r="E29" s="21">
        <f>K19</f>
        <v>0</v>
      </c>
      <c r="F29" s="22" t="s">
        <v>12</v>
      </c>
      <c r="G29" s="23" t="s">
        <v>2</v>
      </c>
      <c r="H29" s="83"/>
      <c r="I29" s="24" t="s">
        <v>12</v>
      </c>
      <c r="J29" s="80"/>
      <c r="K29" s="113"/>
      <c r="L29" s="68">
        <f t="shared" si="0"/>
        <v>0</v>
      </c>
      <c r="M29" s="273"/>
      <c r="N29" s="274"/>
      <c r="O29" s="274"/>
      <c r="P29" s="275"/>
      <c r="R29"/>
      <c r="S29"/>
      <c r="T29" s="25"/>
      <c r="U29" s="25"/>
    </row>
    <row r="30" spans="2:22" s="7" customFormat="1" ht="24.9" customHeight="1">
      <c r="B30" s="225"/>
      <c r="C30" s="269"/>
      <c r="D30" s="102"/>
      <c r="E30" s="76"/>
      <c r="F30" s="26" t="s">
        <v>12</v>
      </c>
      <c r="G30" s="27" t="s">
        <v>2</v>
      </c>
      <c r="H30" s="78"/>
      <c r="I30" s="28" t="s">
        <v>12</v>
      </c>
      <c r="J30" s="81"/>
      <c r="K30" s="114"/>
      <c r="L30" s="69">
        <f t="shared" si="0"/>
        <v>0</v>
      </c>
      <c r="M30" s="273"/>
      <c r="N30" s="274"/>
      <c r="O30" s="274"/>
      <c r="P30" s="275"/>
      <c r="R30"/>
      <c r="S30"/>
      <c r="T30" s="25"/>
      <c r="U30" s="25"/>
    </row>
    <row r="31" spans="2:22" s="7" customFormat="1" ht="24.9" customHeight="1">
      <c r="B31" s="225"/>
      <c r="C31" s="269"/>
      <c r="D31" s="102"/>
      <c r="E31" s="76"/>
      <c r="F31" s="26" t="s">
        <v>12</v>
      </c>
      <c r="G31" s="27" t="s">
        <v>2</v>
      </c>
      <c r="H31" s="78"/>
      <c r="I31" s="28" t="s">
        <v>12</v>
      </c>
      <c r="J31" s="81"/>
      <c r="K31" s="114"/>
      <c r="L31" s="69">
        <f t="shared" si="0"/>
        <v>0</v>
      </c>
      <c r="M31" s="273"/>
      <c r="N31" s="274"/>
      <c r="O31" s="274"/>
      <c r="P31" s="275"/>
      <c r="R31"/>
      <c r="S31"/>
      <c r="T31" s="25"/>
      <c r="U31" s="25"/>
    </row>
    <row r="32" spans="2:22" s="7" customFormat="1" ht="24.9" customHeight="1">
      <c r="B32" s="225"/>
      <c r="C32" s="269"/>
      <c r="D32" s="102"/>
      <c r="E32" s="76"/>
      <c r="F32" s="26" t="s">
        <v>12</v>
      </c>
      <c r="G32" s="27" t="s">
        <v>2</v>
      </c>
      <c r="H32" s="78"/>
      <c r="I32" s="28" t="s">
        <v>12</v>
      </c>
      <c r="J32" s="81"/>
      <c r="K32" s="114"/>
      <c r="L32" s="69">
        <f t="shared" si="0"/>
        <v>0</v>
      </c>
      <c r="M32" s="273"/>
      <c r="N32" s="274"/>
      <c r="O32" s="274"/>
      <c r="P32" s="275"/>
      <c r="R32"/>
      <c r="S32"/>
      <c r="T32" s="25"/>
      <c r="U32" s="25"/>
    </row>
    <row r="33" spans="2:22" s="7" customFormat="1" ht="24.9" customHeight="1">
      <c r="B33" s="225"/>
      <c r="C33" s="269"/>
      <c r="D33" s="102"/>
      <c r="E33" s="76"/>
      <c r="F33" s="26" t="s">
        <v>14</v>
      </c>
      <c r="G33" s="27" t="s">
        <v>2</v>
      </c>
      <c r="H33" s="78"/>
      <c r="I33" s="26" t="s">
        <v>14</v>
      </c>
      <c r="J33" s="81"/>
      <c r="K33" s="114"/>
      <c r="L33" s="69">
        <f t="shared" si="0"/>
        <v>0</v>
      </c>
      <c r="M33" s="273"/>
      <c r="N33" s="274"/>
      <c r="O33" s="274"/>
      <c r="P33" s="275"/>
      <c r="R33"/>
      <c r="S33"/>
    </row>
    <row r="34" spans="2:22" s="7" customFormat="1" ht="24.9" customHeight="1">
      <c r="B34" s="194"/>
      <c r="C34" s="269"/>
      <c r="D34" s="102"/>
      <c r="E34" s="76"/>
      <c r="F34" s="26" t="s">
        <v>14</v>
      </c>
      <c r="G34" s="27" t="s">
        <v>2</v>
      </c>
      <c r="H34" s="78"/>
      <c r="I34" s="26" t="s">
        <v>14</v>
      </c>
      <c r="J34" s="81"/>
      <c r="K34" s="114"/>
      <c r="L34" s="69">
        <f t="shared" si="0"/>
        <v>0</v>
      </c>
      <c r="M34" s="273"/>
      <c r="N34" s="274"/>
      <c r="O34" s="274"/>
      <c r="P34" s="275"/>
      <c r="R34"/>
      <c r="S34"/>
    </row>
    <row r="35" spans="2:22" s="7" customFormat="1" ht="24.9" customHeight="1">
      <c r="B35" s="194"/>
      <c r="C35" s="269"/>
      <c r="D35" s="102"/>
      <c r="E35" s="262"/>
      <c r="F35" s="263"/>
      <c r="G35" s="27" t="s">
        <v>2</v>
      </c>
      <c r="H35" s="263"/>
      <c r="I35" s="263"/>
      <c r="J35" s="81"/>
      <c r="K35" s="114"/>
      <c r="L35" s="69">
        <f t="shared" si="0"/>
        <v>0</v>
      </c>
      <c r="M35" s="273"/>
      <c r="N35" s="274"/>
      <c r="O35" s="274"/>
      <c r="P35" s="275"/>
      <c r="R35"/>
      <c r="S35"/>
    </row>
    <row r="36" spans="2:22" s="7" customFormat="1" ht="24.9" customHeight="1" thickBot="1">
      <c r="B36" s="195"/>
      <c r="C36" s="270"/>
      <c r="D36" s="103"/>
      <c r="E36" s="271"/>
      <c r="F36" s="272"/>
      <c r="G36" s="29" t="s">
        <v>2</v>
      </c>
      <c r="H36" s="272"/>
      <c r="I36" s="272"/>
      <c r="J36" s="84"/>
      <c r="K36" s="116"/>
      <c r="L36" s="69">
        <f t="shared" si="0"/>
        <v>0</v>
      </c>
      <c r="M36" s="276"/>
      <c r="N36" s="277"/>
      <c r="O36" s="277"/>
      <c r="P36" s="278"/>
      <c r="R36"/>
      <c r="S36"/>
    </row>
    <row r="37" spans="2:22" s="7" customFormat="1" ht="24.9" customHeight="1" thickBot="1">
      <c r="B37" s="70"/>
      <c r="C37" s="244" t="s">
        <v>44</v>
      </c>
      <c r="D37" s="245"/>
      <c r="E37" s="246"/>
      <c r="F37" s="71" t="s">
        <v>45</v>
      </c>
      <c r="G37" s="247" t="s">
        <v>46</v>
      </c>
      <c r="H37" s="248"/>
      <c r="I37" s="245" t="s">
        <v>47</v>
      </c>
      <c r="J37" s="245"/>
      <c r="K37" s="249"/>
      <c r="L37" s="250" t="s">
        <v>48</v>
      </c>
      <c r="M37" s="251"/>
      <c r="N37" s="251"/>
      <c r="O37" s="251"/>
      <c r="P37" s="252"/>
      <c r="R37"/>
      <c r="S37"/>
    </row>
    <row r="38" spans="2:22" s="7" customFormat="1" ht="24.9" customHeight="1">
      <c r="B38" s="56">
        <v>6</v>
      </c>
      <c r="C38" s="96" t="s">
        <v>34</v>
      </c>
      <c r="D38" s="97"/>
      <c r="E38" s="145"/>
      <c r="F38" s="144"/>
      <c r="G38" s="253"/>
      <c r="H38" s="254"/>
      <c r="I38" s="255" t="s">
        <v>73</v>
      </c>
      <c r="J38" s="256"/>
      <c r="K38" s="257"/>
      <c r="L38" s="258">
        <f>SUM(M21,G38:H42)</f>
        <v>0</v>
      </c>
      <c r="M38" s="167"/>
      <c r="N38" s="167"/>
      <c r="O38" s="167"/>
      <c r="P38" s="259"/>
      <c r="R38"/>
      <c r="S38"/>
    </row>
    <row r="39" spans="2:22" s="7" customFormat="1" ht="24.9" customHeight="1" thickBot="1">
      <c r="B39" s="225" t="s">
        <v>15</v>
      </c>
      <c r="C39" s="72"/>
      <c r="D39" s="98"/>
      <c r="E39" s="148"/>
      <c r="F39" s="155"/>
      <c r="G39" s="226"/>
      <c r="H39" s="227"/>
      <c r="I39" s="228"/>
      <c r="J39" s="229"/>
      <c r="K39" s="230"/>
      <c r="L39" s="168"/>
      <c r="M39" s="158"/>
      <c r="N39" s="158"/>
      <c r="O39" s="158"/>
      <c r="P39" s="260"/>
      <c r="R39"/>
      <c r="S39"/>
    </row>
    <row r="40" spans="2:22" s="7" customFormat="1" ht="24.9" customHeight="1" thickTop="1" thickBot="1">
      <c r="B40" s="194"/>
      <c r="C40" s="72" t="s">
        <v>35</v>
      </c>
      <c r="D40" s="98"/>
      <c r="E40" s="146">
        <v>10000</v>
      </c>
      <c r="F40" s="150"/>
      <c r="G40" s="231">
        <f>E40*F40</f>
        <v>0</v>
      </c>
      <c r="H40" s="227"/>
      <c r="I40" s="228" t="s">
        <v>49</v>
      </c>
      <c r="J40" s="229"/>
      <c r="K40" s="230"/>
      <c r="L40" s="168"/>
      <c r="M40" s="158"/>
      <c r="N40" s="158"/>
      <c r="O40" s="158"/>
      <c r="P40" s="260"/>
      <c r="R40"/>
      <c r="S40"/>
    </row>
    <row r="41" spans="2:22" s="7" customFormat="1" ht="24.9" customHeight="1" thickTop="1">
      <c r="B41" s="194"/>
      <c r="C41" s="72" t="s">
        <v>16</v>
      </c>
      <c r="D41" s="99"/>
      <c r="E41" s="147" t="s">
        <v>74</v>
      </c>
      <c r="F41" s="149">
        <v>0</v>
      </c>
      <c r="G41" s="232">
        <f>-(INT(E40*E41)*F40)</f>
        <v>0</v>
      </c>
      <c r="H41" s="233"/>
      <c r="I41" s="234" t="s">
        <v>50</v>
      </c>
      <c r="J41" s="235"/>
      <c r="K41" s="236"/>
      <c r="L41" s="168"/>
      <c r="M41" s="158"/>
      <c r="N41" s="158"/>
      <c r="O41" s="158"/>
      <c r="P41" s="260"/>
      <c r="R41"/>
      <c r="S41"/>
      <c r="T41" s="30"/>
      <c r="U41" s="31"/>
    </row>
    <row r="42" spans="2:22" s="7" customFormat="1" ht="24.9" customHeight="1" thickBot="1">
      <c r="B42" s="195"/>
      <c r="C42" s="72" t="s">
        <v>51</v>
      </c>
      <c r="D42" s="100"/>
      <c r="E42" s="237" t="s">
        <v>75</v>
      </c>
      <c r="F42" s="238"/>
      <c r="G42" s="239">
        <v>0</v>
      </c>
      <c r="H42" s="240"/>
      <c r="I42" s="241" t="s">
        <v>76</v>
      </c>
      <c r="J42" s="242"/>
      <c r="K42" s="243"/>
      <c r="L42" s="169"/>
      <c r="M42" s="170"/>
      <c r="N42" s="170"/>
      <c r="O42" s="170"/>
      <c r="P42" s="261"/>
      <c r="Q42" s="13"/>
      <c r="R42"/>
      <c r="S42"/>
      <c r="T42" s="31"/>
      <c r="U42" s="31"/>
    </row>
    <row r="43" spans="2:22" ht="27.9" customHeight="1">
      <c r="B43" s="49">
        <v>7</v>
      </c>
      <c r="C43" s="181" t="s">
        <v>61</v>
      </c>
      <c r="D43" s="182"/>
      <c r="E43" s="124" t="s">
        <v>62</v>
      </c>
      <c r="F43" s="187" t="s">
        <v>63</v>
      </c>
      <c r="G43" s="188"/>
      <c r="H43" s="189"/>
      <c r="I43" s="190" t="s">
        <v>52</v>
      </c>
      <c r="J43" s="191"/>
      <c r="K43" s="192"/>
      <c r="L43" s="187"/>
      <c r="M43" s="188"/>
      <c r="N43" s="188"/>
      <c r="O43" s="188"/>
      <c r="P43" s="193"/>
      <c r="Q43" s="12"/>
      <c r="T43" s="4"/>
      <c r="U43" s="4"/>
      <c r="V43" s="4"/>
    </row>
    <row r="44" spans="2:22" ht="27.9" customHeight="1">
      <c r="B44" s="194" t="s">
        <v>17</v>
      </c>
      <c r="C44" s="183"/>
      <c r="D44" s="184"/>
      <c r="E44" s="125" t="s">
        <v>36</v>
      </c>
      <c r="F44" s="196" t="s">
        <v>63</v>
      </c>
      <c r="G44" s="197"/>
      <c r="H44" s="197"/>
      <c r="I44" s="197"/>
      <c r="J44" s="197"/>
      <c r="K44" s="197"/>
      <c r="L44" s="197"/>
      <c r="M44" s="197"/>
      <c r="N44" s="197"/>
      <c r="O44" s="197"/>
      <c r="P44" s="198"/>
      <c r="Q44" s="12"/>
      <c r="T44" s="4"/>
      <c r="U44" s="4"/>
      <c r="V44" s="4"/>
    </row>
    <row r="45" spans="2:22" ht="27.9" customHeight="1" thickBot="1">
      <c r="B45" s="194"/>
      <c r="C45" s="185"/>
      <c r="D45" s="186"/>
      <c r="E45" s="126" t="s">
        <v>27</v>
      </c>
      <c r="F45" s="199" t="s">
        <v>63</v>
      </c>
      <c r="G45" s="200"/>
      <c r="H45" s="201"/>
      <c r="I45" s="202" t="s">
        <v>64</v>
      </c>
      <c r="J45" s="203"/>
      <c r="K45" s="204"/>
      <c r="L45" s="200"/>
      <c r="M45" s="200"/>
      <c r="N45" s="200"/>
      <c r="O45" s="200"/>
      <c r="P45" s="205"/>
      <c r="Q45" s="12"/>
      <c r="T45" s="4"/>
      <c r="U45" s="4"/>
      <c r="V45" s="4"/>
    </row>
    <row r="46" spans="2:22" ht="27.9" customHeight="1">
      <c r="B46" s="194"/>
      <c r="C46" s="181" t="s">
        <v>65</v>
      </c>
      <c r="D46" s="206"/>
      <c r="E46" s="127" t="s">
        <v>18</v>
      </c>
      <c r="F46" s="211"/>
      <c r="G46" s="212"/>
      <c r="H46" s="213"/>
      <c r="I46" s="214" t="s">
        <v>19</v>
      </c>
      <c r="J46" s="215"/>
      <c r="K46" s="211"/>
      <c r="L46" s="212"/>
      <c r="M46" s="212"/>
      <c r="N46" s="212"/>
      <c r="O46" s="212"/>
      <c r="P46" s="216"/>
      <c r="Q46" s="32"/>
      <c r="T46" s="33"/>
      <c r="U46" s="33"/>
      <c r="V46" s="4"/>
    </row>
    <row r="47" spans="2:22" ht="27.9" customHeight="1">
      <c r="B47" s="194"/>
      <c r="C47" s="207"/>
      <c r="D47" s="208"/>
      <c r="E47" s="128" t="s">
        <v>20</v>
      </c>
      <c r="F47" s="217"/>
      <c r="G47" s="218"/>
      <c r="H47" s="219"/>
      <c r="I47" s="220" t="s">
        <v>21</v>
      </c>
      <c r="J47" s="221"/>
      <c r="K47" s="222"/>
      <c r="L47" s="223"/>
      <c r="M47" s="223"/>
      <c r="N47" s="223"/>
      <c r="O47" s="223"/>
      <c r="P47" s="224"/>
      <c r="Q47" s="32"/>
      <c r="T47" s="33"/>
      <c r="U47" s="33"/>
      <c r="V47" s="4"/>
    </row>
    <row r="48" spans="2:22" ht="27.9" customHeight="1">
      <c r="B48" s="194"/>
      <c r="C48" s="207"/>
      <c r="D48" s="208"/>
      <c r="E48" s="129" t="s">
        <v>66</v>
      </c>
      <c r="F48" s="160"/>
      <c r="G48" s="161"/>
      <c r="H48" s="161"/>
      <c r="I48" s="161"/>
      <c r="J48" s="161"/>
      <c r="K48" s="161"/>
      <c r="L48" s="161"/>
      <c r="M48" s="161"/>
      <c r="N48" s="161"/>
      <c r="O48" s="161"/>
      <c r="P48" s="162"/>
      <c r="Q48" s="4"/>
      <c r="T48" s="33"/>
      <c r="U48" s="33"/>
      <c r="V48" s="4"/>
    </row>
    <row r="49" spans="2:22" ht="27.9" customHeight="1" thickBot="1">
      <c r="B49" s="195"/>
      <c r="C49" s="209"/>
      <c r="D49" s="210"/>
      <c r="E49" s="130" t="s">
        <v>22</v>
      </c>
      <c r="F49" s="163"/>
      <c r="G49" s="164"/>
      <c r="H49" s="164"/>
      <c r="I49" s="164"/>
      <c r="J49" s="164"/>
      <c r="K49" s="164"/>
      <c r="L49" s="164"/>
      <c r="M49" s="164"/>
      <c r="N49" s="164"/>
      <c r="O49" s="164"/>
      <c r="P49" s="165"/>
      <c r="Q49" s="4"/>
      <c r="T49" s="33"/>
      <c r="U49" s="33"/>
      <c r="V49" s="4"/>
    </row>
    <row r="50" spans="2:22" s="7" customFormat="1" ht="15.9" customHeight="1">
      <c r="B50" s="166" t="s">
        <v>23</v>
      </c>
      <c r="C50" s="167"/>
      <c r="D50" s="86"/>
      <c r="E50" s="171"/>
      <c r="F50" s="172"/>
      <c r="G50" s="172"/>
      <c r="H50" s="172"/>
      <c r="I50" s="172"/>
      <c r="J50" s="172"/>
      <c r="K50" s="172"/>
      <c r="L50" s="172"/>
      <c r="M50" s="172"/>
      <c r="N50" s="172"/>
      <c r="O50" s="172"/>
      <c r="P50" s="173"/>
      <c r="Q50" s="13"/>
      <c r="R50"/>
      <c r="S50"/>
      <c r="T50" s="31"/>
      <c r="U50" s="31"/>
    </row>
    <row r="51" spans="2:22" s="7" customFormat="1" ht="15.9" customHeight="1">
      <c r="B51" s="168"/>
      <c r="C51" s="158"/>
      <c r="D51" s="87"/>
      <c r="E51" s="174"/>
      <c r="F51" s="175"/>
      <c r="G51" s="175"/>
      <c r="H51" s="175"/>
      <c r="I51" s="175"/>
      <c r="J51" s="175"/>
      <c r="K51" s="175"/>
      <c r="L51" s="175"/>
      <c r="M51" s="175"/>
      <c r="N51" s="175"/>
      <c r="O51" s="175"/>
      <c r="P51" s="176"/>
      <c r="Q51" s="13"/>
      <c r="R51"/>
      <c r="S51"/>
      <c r="T51" s="31"/>
      <c r="U51" s="31"/>
    </row>
    <row r="52" spans="2:22" s="7" customFormat="1" ht="15.9" customHeight="1" thickBot="1">
      <c r="B52" s="169"/>
      <c r="C52" s="170"/>
      <c r="D52" s="88"/>
      <c r="E52" s="177"/>
      <c r="F52" s="178"/>
      <c r="G52" s="178"/>
      <c r="H52" s="178"/>
      <c r="I52" s="178"/>
      <c r="J52" s="178"/>
      <c r="K52" s="178"/>
      <c r="L52" s="178"/>
      <c r="M52" s="178"/>
      <c r="N52" s="178"/>
      <c r="O52" s="178"/>
      <c r="P52" s="179"/>
      <c r="Q52" s="13"/>
      <c r="R52"/>
      <c r="S52"/>
      <c r="T52" s="31"/>
      <c r="U52" s="31"/>
    </row>
    <row r="53" spans="2:22" ht="11.25" customHeight="1">
      <c r="T53" s="34"/>
      <c r="V53" s="4"/>
    </row>
    <row r="54" spans="2:22" s="7" customFormat="1" ht="18" customHeight="1">
      <c r="B54" s="54" t="s">
        <v>24</v>
      </c>
      <c r="C54" s="54"/>
      <c r="D54" s="54"/>
      <c r="E54" s="54"/>
      <c r="F54" s="4"/>
      <c r="G54" s="54"/>
      <c r="H54" s="54"/>
      <c r="I54" s="54"/>
      <c r="J54" s="54"/>
      <c r="K54" s="4"/>
      <c r="L54" s="54"/>
      <c r="M54" s="54"/>
      <c r="N54" s="54"/>
      <c r="O54" s="54"/>
      <c r="P54" s="13"/>
      <c r="Q54"/>
      <c r="R54"/>
      <c r="S54" s="35"/>
      <c r="T54" s="35"/>
      <c r="U54" s="35"/>
    </row>
    <row r="55" spans="2:22" s="7" customFormat="1" ht="18" customHeight="1">
      <c r="B55" s="134" t="s">
        <v>67</v>
      </c>
      <c r="C55" s="180" t="s">
        <v>84</v>
      </c>
      <c r="D55" s="180"/>
      <c r="E55" s="180"/>
      <c r="F55" s="180"/>
      <c r="G55" s="180"/>
      <c r="H55" s="180"/>
      <c r="I55" s="180"/>
      <c r="J55" s="180"/>
      <c r="K55" s="180"/>
      <c r="L55" s="180"/>
      <c r="M55" s="180"/>
      <c r="N55" s="180"/>
      <c r="O55" s="180"/>
      <c r="P55" s="180"/>
      <c r="Q55" s="139"/>
      <c r="R55" s="140"/>
      <c r="S55" s="140"/>
      <c r="T55" s="141"/>
      <c r="U55" s="141"/>
      <c r="V55" s="141"/>
    </row>
    <row r="56" spans="2:22" s="7" customFormat="1" ht="18" customHeight="1">
      <c r="B56" s="134"/>
      <c r="C56" s="180" t="s">
        <v>85</v>
      </c>
      <c r="D56" s="180"/>
      <c r="E56" s="180"/>
      <c r="F56" s="180"/>
      <c r="G56" s="180"/>
      <c r="H56" s="180"/>
      <c r="I56" s="180"/>
      <c r="J56" s="180"/>
      <c r="K56" s="180"/>
      <c r="L56" s="180"/>
      <c r="M56" s="131"/>
      <c r="N56" s="131"/>
      <c r="O56" s="131"/>
      <c r="P56" s="131"/>
      <c r="Q56" s="139"/>
      <c r="R56" s="140"/>
      <c r="S56" s="140"/>
      <c r="T56" s="141"/>
      <c r="U56" s="141"/>
      <c r="V56" s="141"/>
    </row>
    <row r="57" spans="2:22" s="7" customFormat="1" ht="18" customHeight="1">
      <c r="B57" s="134" t="s">
        <v>67</v>
      </c>
      <c r="C57" s="137" t="s">
        <v>86</v>
      </c>
      <c r="D57" s="54"/>
      <c r="E57" s="54"/>
      <c r="F57" s="54"/>
      <c r="G57" s="142"/>
      <c r="H57" s="54"/>
      <c r="I57" s="54"/>
      <c r="J57" s="54"/>
      <c r="K57" s="54"/>
      <c r="L57" s="142"/>
      <c r="M57" s="54"/>
      <c r="N57" s="54"/>
      <c r="O57" s="54"/>
      <c r="P57" s="54"/>
      <c r="Q57" s="139"/>
      <c r="R57" s="140"/>
      <c r="S57" s="140"/>
      <c r="T57" s="141"/>
      <c r="U57" s="141"/>
      <c r="V57" s="141"/>
    </row>
    <row r="58" spans="2:22" s="7" customFormat="1" ht="18" customHeight="1">
      <c r="B58" s="138"/>
      <c r="C58" s="54" t="s">
        <v>77</v>
      </c>
      <c r="D58" s="54"/>
      <c r="E58" s="54"/>
      <c r="F58" s="54"/>
      <c r="G58" s="142"/>
      <c r="H58" s="54"/>
      <c r="I58" s="54"/>
      <c r="J58" s="54"/>
      <c r="K58" s="54"/>
      <c r="L58" s="142"/>
      <c r="M58" s="54"/>
      <c r="N58" s="54"/>
      <c r="O58" s="54"/>
      <c r="P58" s="54"/>
      <c r="Q58" s="139"/>
      <c r="R58" s="140"/>
      <c r="S58" s="140"/>
      <c r="T58" s="141"/>
      <c r="U58" s="141"/>
      <c r="V58" s="141"/>
    </row>
    <row r="59" spans="2:22" s="7" customFormat="1" ht="18" customHeight="1">
      <c r="B59" s="134" t="s">
        <v>67</v>
      </c>
      <c r="C59" s="137"/>
      <c r="D59" s="54"/>
      <c r="E59" s="54"/>
      <c r="F59" s="54"/>
      <c r="G59" s="142"/>
      <c r="H59" s="54"/>
      <c r="I59" s="54"/>
      <c r="J59" s="54"/>
      <c r="K59" s="54"/>
      <c r="L59" s="142"/>
      <c r="M59" s="54"/>
      <c r="N59" s="54"/>
      <c r="O59" s="54"/>
      <c r="P59" s="54"/>
      <c r="Q59" s="139"/>
      <c r="R59" s="140"/>
      <c r="S59" s="140"/>
      <c r="T59" s="141"/>
      <c r="U59" s="141"/>
      <c r="V59" s="141"/>
    </row>
    <row r="60" spans="2:22">
      <c r="B60" s="138"/>
      <c r="C60" s="156"/>
      <c r="D60" s="156"/>
      <c r="E60" s="156"/>
      <c r="F60" s="156"/>
      <c r="G60" s="156"/>
      <c r="H60" s="156"/>
      <c r="I60" s="156"/>
      <c r="J60" s="156"/>
      <c r="K60" s="156"/>
      <c r="L60" s="156"/>
      <c r="M60" s="156"/>
      <c r="N60" s="156"/>
      <c r="O60" s="156"/>
      <c r="P60" s="156"/>
      <c r="Q60" s="139"/>
      <c r="R60" s="140"/>
      <c r="S60" s="140"/>
      <c r="T60" s="141"/>
      <c r="U60" s="141"/>
      <c r="V60" s="141"/>
    </row>
    <row r="61" spans="2:22" s="13" customFormat="1" ht="18" customHeight="1">
      <c r="B61" s="134"/>
      <c r="C61" s="137"/>
      <c r="D61" s="54"/>
      <c r="E61" s="54"/>
      <c r="F61" s="54"/>
      <c r="G61" s="142"/>
      <c r="H61" s="54"/>
      <c r="I61" s="54"/>
      <c r="J61" s="54"/>
      <c r="K61" s="54"/>
      <c r="L61" s="142"/>
      <c r="M61" s="54"/>
      <c r="N61" s="54"/>
      <c r="O61" s="54"/>
      <c r="P61" s="54"/>
      <c r="Q61" s="139"/>
      <c r="R61" s="140"/>
      <c r="S61" s="140"/>
      <c r="T61" s="141"/>
      <c r="U61" s="141"/>
      <c r="V61" s="141"/>
    </row>
    <row r="62" spans="2:22" s="13" customFormat="1" ht="18" customHeight="1">
      <c r="B62" s="135"/>
      <c r="C62" s="143"/>
      <c r="D62" s="132"/>
      <c r="E62" s="133"/>
      <c r="F62" s="133"/>
      <c r="G62" s="133"/>
      <c r="H62" s="133"/>
      <c r="I62" s="133"/>
      <c r="J62" s="133"/>
      <c r="K62" s="133"/>
      <c r="L62" s="133"/>
      <c r="M62" s="133"/>
      <c r="N62" s="133"/>
      <c r="O62" s="133"/>
      <c r="P62" s="133"/>
      <c r="R62"/>
      <c r="S62"/>
      <c r="T62" s="35"/>
      <c r="U62" s="35"/>
      <c r="V62" s="35"/>
    </row>
    <row r="63" spans="2:22" s="13" customFormat="1" ht="18" customHeight="1">
      <c r="B63" s="135"/>
      <c r="C63" s="132"/>
      <c r="D63" s="132"/>
      <c r="E63" s="133"/>
      <c r="F63" s="133"/>
      <c r="G63" s="133"/>
      <c r="H63" s="133"/>
      <c r="I63" s="133"/>
      <c r="J63" s="133"/>
      <c r="K63" s="133"/>
      <c r="L63" s="133"/>
      <c r="M63" s="133"/>
      <c r="N63" s="133"/>
      <c r="O63" s="133"/>
      <c r="P63" s="133"/>
      <c r="R63"/>
      <c r="S63"/>
      <c r="T63" s="35"/>
      <c r="U63" s="35"/>
      <c r="V63" s="35"/>
    </row>
    <row r="64" spans="2:22" s="13" customFormat="1" ht="15.9" customHeight="1">
      <c r="B64" s="135"/>
      <c r="C64" s="157" t="s">
        <v>25</v>
      </c>
      <c r="D64" s="157"/>
      <c r="E64" s="157"/>
      <c r="F64" s="157"/>
      <c r="G64" s="157"/>
      <c r="H64" s="157"/>
      <c r="I64" s="157"/>
      <c r="J64" s="157"/>
      <c r="K64" s="157"/>
      <c r="L64" s="157"/>
      <c r="M64" s="157"/>
      <c r="N64" s="157"/>
      <c r="O64" s="157"/>
      <c r="P64" s="157"/>
      <c r="R64"/>
      <c r="S64"/>
      <c r="T64" s="35"/>
      <c r="U64" s="35"/>
      <c r="V64" s="35"/>
    </row>
    <row r="65" spans="2:22" ht="15.9" customHeight="1">
      <c r="B65" s="135"/>
      <c r="C65" s="13"/>
      <c r="D65" s="136" t="s">
        <v>26</v>
      </c>
      <c r="E65" s="13"/>
      <c r="F65" s="132"/>
      <c r="G65" s="13"/>
      <c r="H65" s="136" t="s">
        <v>70</v>
      </c>
      <c r="I65" s="13"/>
      <c r="J65" s="13"/>
      <c r="K65" s="13"/>
      <c r="L65" s="132"/>
      <c r="M65" s="132"/>
      <c r="N65" s="132"/>
      <c r="O65" s="158">
        <v>202404</v>
      </c>
      <c r="P65" s="158"/>
      <c r="Q65" s="13"/>
      <c r="T65" s="35"/>
      <c r="U65" s="35"/>
      <c r="V65" s="35"/>
    </row>
    <row r="66" spans="2:22" ht="15.9" customHeight="1">
      <c r="B66" s="37"/>
      <c r="D66" s="3"/>
      <c r="E66" s="4"/>
      <c r="O66" s="3"/>
      <c r="P66" s="5"/>
      <c r="Q66"/>
      <c r="S66" s="6"/>
      <c r="V66" s="4"/>
    </row>
    <row r="67" spans="2:22" ht="24.9" customHeight="1"/>
    <row r="68" spans="2:22" ht="24.9" customHeight="1"/>
    <row r="71" spans="2:22">
      <c r="C71" s="159"/>
      <c r="D71" s="159"/>
      <c r="E71" s="159"/>
      <c r="F71" s="159"/>
      <c r="G71" s="159"/>
      <c r="H71" s="159"/>
      <c r="I71" s="159"/>
      <c r="J71" s="159"/>
      <c r="K71" s="159"/>
      <c r="L71" s="159"/>
      <c r="M71" s="159"/>
      <c r="N71" s="159"/>
      <c r="O71" s="159"/>
      <c r="P71" s="159"/>
    </row>
  </sheetData>
  <mergeCells count="87">
    <mergeCell ref="L1:P1"/>
    <mergeCell ref="L2:P2"/>
    <mergeCell ref="B4:P4"/>
    <mergeCell ref="L6:P6"/>
    <mergeCell ref="E8:J8"/>
    <mergeCell ref="L8:P8"/>
    <mergeCell ref="L3:P3"/>
    <mergeCell ref="E9:P9"/>
    <mergeCell ref="E10:F10"/>
    <mergeCell ref="H10:I10"/>
    <mergeCell ref="B11:B14"/>
    <mergeCell ref="E11:P11"/>
    <mergeCell ref="E12:F12"/>
    <mergeCell ref="H12:I12"/>
    <mergeCell ref="E13:F13"/>
    <mergeCell ref="H13:I13"/>
    <mergeCell ref="E14:F14"/>
    <mergeCell ref="B16:B19"/>
    <mergeCell ref="E16:P16"/>
    <mergeCell ref="E17:F17"/>
    <mergeCell ref="H17:I17"/>
    <mergeCell ref="E18:F18"/>
    <mergeCell ref="H18:I18"/>
    <mergeCell ref="M21:P36"/>
    <mergeCell ref="G14:I14"/>
    <mergeCell ref="M14:P14"/>
    <mergeCell ref="E15:F15"/>
    <mergeCell ref="H15:I15"/>
    <mergeCell ref="E19:F19"/>
    <mergeCell ref="G19:I19"/>
    <mergeCell ref="M19:P19"/>
    <mergeCell ref="E20:I20"/>
    <mergeCell ref="M20:P20"/>
    <mergeCell ref="B22:B36"/>
    <mergeCell ref="E27:F27"/>
    <mergeCell ref="H27:I27"/>
    <mergeCell ref="E28:F28"/>
    <mergeCell ref="H28:I28"/>
    <mergeCell ref="C29:C36"/>
    <mergeCell ref="E35:F35"/>
    <mergeCell ref="H35:I35"/>
    <mergeCell ref="E36:F36"/>
    <mergeCell ref="H36:I36"/>
    <mergeCell ref="C21:C28"/>
    <mergeCell ref="C37:E37"/>
    <mergeCell ref="G37:H37"/>
    <mergeCell ref="I37:K37"/>
    <mergeCell ref="L37:P37"/>
    <mergeCell ref="G38:H38"/>
    <mergeCell ref="I38:K38"/>
    <mergeCell ref="L38:P42"/>
    <mergeCell ref="B39:B42"/>
    <mergeCell ref="G39:H39"/>
    <mergeCell ref="I39:K39"/>
    <mergeCell ref="G40:H40"/>
    <mergeCell ref="I40:K40"/>
    <mergeCell ref="G41:H41"/>
    <mergeCell ref="I41:K41"/>
    <mergeCell ref="E42:F42"/>
    <mergeCell ref="G42:H42"/>
    <mergeCell ref="I42:K42"/>
    <mergeCell ref="C43:D45"/>
    <mergeCell ref="F43:H43"/>
    <mergeCell ref="I43:K43"/>
    <mergeCell ref="L43:P43"/>
    <mergeCell ref="B44:B49"/>
    <mergeCell ref="F44:P44"/>
    <mergeCell ref="F45:H45"/>
    <mergeCell ref="I45:J45"/>
    <mergeCell ref="K45:P45"/>
    <mergeCell ref="C46:D49"/>
    <mergeCell ref="F46:H46"/>
    <mergeCell ref="I46:J46"/>
    <mergeCell ref="K46:P46"/>
    <mergeCell ref="F47:H47"/>
    <mergeCell ref="I47:J47"/>
    <mergeCell ref="K47:P47"/>
    <mergeCell ref="C60:P60"/>
    <mergeCell ref="C64:P64"/>
    <mergeCell ref="O65:P65"/>
    <mergeCell ref="C71:P71"/>
    <mergeCell ref="F48:P48"/>
    <mergeCell ref="F49:P49"/>
    <mergeCell ref="B50:C52"/>
    <mergeCell ref="E50:P52"/>
    <mergeCell ref="C55:P55"/>
    <mergeCell ref="C56:L56"/>
  </mergeCells>
  <phoneticPr fontId="5"/>
  <dataValidations count="4">
    <dataValidation type="list" allowBlank="1" showInputMessage="1" showErrorMessage="1" sqref="K21:K36" xr:uid="{CE587885-24D9-4DC4-B1A4-8BE61AAE7EE8}">
      <formula1>"往復,往路片道,復路片道,"</formula1>
    </dataValidation>
    <dataValidation type="list" allowBlank="1" showInputMessage="1" showErrorMessage="1" sqref="F47:H47" xr:uid="{441BFDAF-F43F-4B76-8D56-E186CFBE65FB}">
      <formula1>"普　通,当　座"</formula1>
    </dataValidation>
    <dataValidation type="list" allowBlank="1" showInputMessage="1" showErrorMessage="1" sqref="G48" xr:uid="{17A88645-FC68-4C47-AB93-FD3D635C4FE9}">
      <formula1>"普通,当座"</formula1>
    </dataValidation>
    <dataValidation type="list" allowBlank="1" showInputMessage="1" showErrorMessage="1" sqref="L8:P8" xr:uid="{52EE24CD-2456-4CAC-BD6F-1796A11070ED}">
      <formula1>"レフェリー,デピュティーレフェリー,国際審判員,レフェリー認定派遣"</formula1>
    </dataValidation>
  </dataValidations>
  <hyperlinks>
    <hyperlink ref="L2" r:id="rId1" xr:uid="{AB118F80-004E-4E34-9802-43ACB5396A78}"/>
    <hyperlink ref="L1" r:id="rId2" xr:uid="{40400F73-25D5-4574-A2E5-9D336F6D3296}"/>
    <hyperlink ref="L3" r:id="rId3" xr:uid="{6D8592F9-26DF-4259-A48D-050F70B602B6}"/>
  </hyperlinks>
  <printOptions horizontalCentered="1" verticalCentered="1"/>
  <pageMargins left="0.59055118110236227" right="0.39370078740157483" top="0.35433070866141736" bottom="0.15748031496062992" header="0.31496062992125984" footer="0.31496062992125984"/>
  <pageSetup paperSize="9" scale="54" orientation="portrait" r:id="rId4"/>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E4B2A-AFE5-4455-B7DC-633FD07BFF3A}">
  <sheetPr>
    <pageSetUpPr fitToPage="1"/>
  </sheetPr>
  <dimension ref="B1:V71"/>
  <sheetViews>
    <sheetView showGridLines="0" showZeros="0" topLeftCell="A48" zoomScale="94" zoomScaleNormal="94" workbookViewId="0">
      <selection activeCell="G41" sqref="G41:H41"/>
    </sheetView>
  </sheetViews>
  <sheetFormatPr defaultColWidth="8.36328125" defaultRowHeight="16.5"/>
  <cols>
    <col min="1" max="1" width="2.08984375" style="4" customWidth="1"/>
    <col min="2" max="2" width="5.453125" style="46" customWidth="1"/>
    <col min="3" max="3" width="18.6328125" style="37" customWidth="1"/>
    <col min="4" max="4" width="6.08984375" style="37" customWidth="1"/>
    <col min="5" max="5" width="18.6328125" style="3" customWidth="1"/>
    <col min="6" max="6" width="10.6328125" style="4" customWidth="1"/>
    <col min="7" max="7" width="5.08984375" style="4" customWidth="1"/>
    <col min="8" max="8" width="18.6328125" style="4" customWidth="1"/>
    <col min="9" max="9" width="10.6328125" style="4" customWidth="1"/>
    <col min="10" max="12" width="16.6328125" style="4" customWidth="1"/>
    <col min="13" max="15" width="4.6328125" style="4" customWidth="1"/>
    <col min="16" max="16" width="6.90625" style="3" customWidth="1"/>
    <col min="17" max="17" width="9.6328125" style="5" customWidth="1"/>
    <col min="18" max="18" width="9.54296875" customWidth="1"/>
    <col min="19" max="19" width="15.453125" customWidth="1"/>
    <col min="20" max="22" width="9" style="6" bestFit="1" customWidth="1"/>
    <col min="23" max="29" width="3.453125" style="4" customWidth="1"/>
    <col min="30" max="16384" width="8.36328125" style="4"/>
  </cols>
  <sheetData>
    <row r="1" spans="2:22">
      <c r="C1" s="73" t="s">
        <v>0</v>
      </c>
      <c r="D1" s="73"/>
      <c r="I1" s="1"/>
      <c r="J1" s="151" t="s">
        <v>80</v>
      </c>
      <c r="K1" s="152" t="s">
        <v>87</v>
      </c>
      <c r="L1" s="306" t="s">
        <v>90</v>
      </c>
      <c r="M1" s="307"/>
      <c r="N1" s="307"/>
      <c r="O1" s="307"/>
      <c r="P1" s="307"/>
    </row>
    <row r="2" spans="2:22">
      <c r="C2" s="36"/>
      <c r="D2" s="36"/>
      <c r="H2" s="7"/>
      <c r="I2" s="7"/>
      <c r="J2" s="153" t="s">
        <v>60</v>
      </c>
      <c r="K2" s="154" t="s">
        <v>89</v>
      </c>
      <c r="L2" s="308" t="s">
        <v>88</v>
      </c>
      <c r="M2" s="309"/>
      <c r="N2" s="309"/>
      <c r="O2" s="309"/>
      <c r="P2" s="309"/>
      <c r="Q2" s="123"/>
    </row>
    <row r="3" spans="2:22">
      <c r="J3" s="153" t="s">
        <v>60</v>
      </c>
      <c r="K3" s="154" t="s">
        <v>92</v>
      </c>
      <c r="L3" s="308" t="s">
        <v>79</v>
      </c>
      <c r="M3" s="309"/>
      <c r="N3" s="309"/>
      <c r="O3" s="309"/>
      <c r="P3" s="309"/>
    </row>
    <row r="4" spans="2:22" ht="24.9" customHeight="1">
      <c r="B4" s="310" t="s">
        <v>1</v>
      </c>
      <c r="C4" s="310"/>
      <c r="D4" s="310"/>
      <c r="E4" s="310"/>
      <c r="F4" s="310"/>
      <c r="G4" s="310"/>
      <c r="H4" s="310"/>
      <c r="I4" s="310"/>
      <c r="J4" s="310"/>
      <c r="K4" s="310"/>
      <c r="L4" s="310"/>
      <c r="M4" s="310"/>
      <c r="N4" s="310"/>
      <c r="O4" s="310"/>
      <c r="P4" s="310"/>
      <c r="Q4" s="8"/>
    </row>
    <row r="5" spans="2:22" ht="21" customHeight="1">
      <c r="B5" s="47"/>
      <c r="C5" s="38"/>
      <c r="D5" s="38"/>
      <c r="E5" s="9"/>
      <c r="F5" s="2"/>
      <c r="G5" s="2"/>
      <c r="H5" s="2"/>
      <c r="I5" s="2"/>
      <c r="J5" s="2"/>
      <c r="K5" s="2"/>
      <c r="L5" s="2"/>
      <c r="M5" s="2"/>
      <c r="N5" s="2"/>
      <c r="O5" s="2"/>
      <c r="P5" s="2"/>
      <c r="Q5" s="10"/>
    </row>
    <row r="6" spans="2:22" ht="21" customHeight="1">
      <c r="C6" s="39"/>
      <c r="D6" s="39"/>
      <c r="E6" s="2"/>
      <c r="F6" s="2"/>
      <c r="G6" s="2"/>
      <c r="H6" s="2"/>
      <c r="I6" s="11"/>
      <c r="J6" s="11"/>
      <c r="K6" s="65" t="s">
        <v>40</v>
      </c>
      <c r="L6" s="311" t="s">
        <v>55</v>
      </c>
      <c r="M6" s="311"/>
      <c r="N6" s="311"/>
      <c r="O6" s="311"/>
      <c r="P6" s="311"/>
      <c r="Q6" s="12"/>
    </row>
    <row r="7" spans="2:22" ht="21" customHeight="1" thickBot="1">
      <c r="B7" s="48"/>
      <c r="C7" s="45"/>
      <c r="D7" s="45"/>
      <c r="E7" s="4"/>
      <c r="P7" s="2"/>
      <c r="Q7" s="4"/>
      <c r="T7" s="4"/>
      <c r="U7" s="4"/>
      <c r="V7" s="4"/>
    </row>
    <row r="8" spans="2:22" s="3" customFormat="1" ht="27.9" customHeight="1" thickBot="1">
      <c r="B8" s="49">
        <v>1</v>
      </c>
      <c r="C8" s="90" t="s">
        <v>29</v>
      </c>
      <c r="D8" s="42"/>
      <c r="E8" s="312"/>
      <c r="F8" s="313"/>
      <c r="G8" s="313"/>
      <c r="H8" s="313"/>
      <c r="I8" s="313"/>
      <c r="J8" s="313"/>
      <c r="K8" s="40" t="s">
        <v>28</v>
      </c>
      <c r="L8" s="314" t="s">
        <v>93</v>
      </c>
      <c r="M8" s="314"/>
      <c r="N8" s="314"/>
      <c r="O8" s="314"/>
      <c r="P8" s="315"/>
      <c r="Q8" s="12" t="s">
        <v>59</v>
      </c>
      <c r="R8"/>
      <c r="S8"/>
    </row>
    <row r="9" spans="2:22" s="3" customFormat="1" ht="27.9" customHeight="1" thickBot="1">
      <c r="B9" s="50">
        <v>2</v>
      </c>
      <c r="C9" s="89" t="s">
        <v>33</v>
      </c>
      <c r="D9" s="43"/>
      <c r="E9" s="301"/>
      <c r="F9" s="302"/>
      <c r="G9" s="302"/>
      <c r="H9" s="302"/>
      <c r="I9" s="302"/>
      <c r="J9" s="302"/>
      <c r="K9" s="302"/>
      <c r="L9" s="302"/>
      <c r="M9" s="302"/>
      <c r="N9" s="302"/>
      <c r="O9" s="302"/>
      <c r="P9" s="303"/>
      <c r="Q9" s="12"/>
      <c r="R9"/>
      <c r="S9"/>
    </row>
    <row r="10" spans="2:22" s="3" customFormat="1" ht="27.9" customHeight="1">
      <c r="B10" s="51">
        <v>3</v>
      </c>
      <c r="C10" s="110" t="s">
        <v>30</v>
      </c>
      <c r="D10" s="44"/>
      <c r="E10" s="284"/>
      <c r="F10" s="285"/>
      <c r="G10" s="15" t="s">
        <v>2</v>
      </c>
      <c r="H10" s="285"/>
      <c r="I10" s="285"/>
      <c r="J10" s="85"/>
      <c r="K10" s="64" t="s">
        <v>37</v>
      </c>
      <c r="L10" s="15" t="str">
        <f>IF(H10="","",DATEDIF(E10,H10,"d"))</f>
        <v/>
      </c>
      <c r="M10" s="16" t="s">
        <v>3</v>
      </c>
      <c r="N10" s="15" t="str">
        <f>IF(E10="","",IF(H10="",1,DATEDIF(E10,H10,"d")+1))</f>
        <v/>
      </c>
      <c r="O10" s="16" t="s">
        <v>4</v>
      </c>
      <c r="P10" s="17" t="s">
        <v>5</v>
      </c>
      <c r="Q10" s="12"/>
      <c r="R10"/>
      <c r="S10"/>
    </row>
    <row r="11" spans="2:22" s="3" customFormat="1" ht="27.9" customHeight="1">
      <c r="B11" s="304" t="s">
        <v>6</v>
      </c>
      <c r="C11" s="91" t="s">
        <v>31</v>
      </c>
      <c r="D11" s="105"/>
      <c r="E11" s="296"/>
      <c r="F11" s="297"/>
      <c r="G11" s="297"/>
      <c r="H11" s="297"/>
      <c r="I11" s="297"/>
      <c r="J11" s="297"/>
      <c r="K11" s="297"/>
      <c r="L11" s="297"/>
      <c r="M11" s="297"/>
      <c r="N11" s="297"/>
      <c r="O11" s="297"/>
      <c r="P11" s="298"/>
      <c r="Q11" s="12"/>
      <c r="R11"/>
      <c r="S11"/>
    </row>
    <row r="12" spans="2:22" ht="27.9" customHeight="1">
      <c r="B12" s="304"/>
      <c r="C12" s="92" t="s">
        <v>32</v>
      </c>
      <c r="D12" s="106"/>
      <c r="E12" s="284"/>
      <c r="F12" s="285"/>
      <c r="G12" s="15" t="s">
        <v>2</v>
      </c>
      <c r="H12" s="285"/>
      <c r="I12" s="285"/>
      <c r="J12" s="85"/>
      <c r="K12" s="64" t="s">
        <v>37</v>
      </c>
      <c r="L12" s="15" t="str">
        <f>IF(H12="","",DATEDIF(E12,H12,"d"))</f>
        <v/>
      </c>
      <c r="M12" s="16" t="s">
        <v>3</v>
      </c>
      <c r="N12" s="15" t="str">
        <f>IF(E12="","",IF(H12="",1,DATEDIF(E12,H12,"d")+1))</f>
        <v/>
      </c>
      <c r="O12" s="16" t="s">
        <v>4</v>
      </c>
      <c r="P12" s="17" t="s">
        <v>5</v>
      </c>
      <c r="Q12" s="12"/>
      <c r="T12" s="4"/>
      <c r="U12" s="4"/>
      <c r="V12" s="4"/>
    </row>
    <row r="13" spans="2:22" ht="27.9" customHeight="1">
      <c r="B13" s="304"/>
      <c r="C13" s="92" t="s">
        <v>57</v>
      </c>
      <c r="D13" s="118"/>
      <c r="E13" s="299"/>
      <c r="F13" s="300"/>
      <c r="G13" s="15" t="s">
        <v>2</v>
      </c>
      <c r="H13" s="300"/>
      <c r="I13" s="300"/>
      <c r="J13" s="119"/>
      <c r="K13" s="120"/>
      <c r="L13" s="2"/>
      <c r="M13" s="121"/>
      <c r="N13" s="2"/>
      <c r="O13" s="121"/>
      <c r="P13" s="122"/>
      <c r="Q13" s="12"/>
      <c r="T13" s="4"/>
      <c r="U13" s="4"/>
      <c r="V13" s="4"/>
    </row>
    <row r="14" spans="2:22" ht="27.9" customHeight="1" thickBot="1">
      <c r="B14" s="305"/>
      <c r="C14" s="93" t="s">
        <v>7</v>
      </c>
      <c r="D14" s="41"/>
      <c r="E14" s="286"/>
      <c r="F14" s="287"/>
      <c r="G14" s="279"/>
      <c r="H14" s="280"/>
      <c r="I14" s="281"/>
      <c r="J14" s="18" t="s">
        <v>38</v>
      </c>
      <c r="K14" s="74"/>
      <c r="L14" s="19" t="s">
        <v>39</v>
      </c>
      <c r="M14" s="282"/>
      <c r="N14" s="266"/>
      <c r="O14" s="266"/>
      <c r="P14" s="283"/>
      <c r="Q14" s="12"/>
      <c r="T14" s="4"/>
      <c r="U14" s="4"/>
      <c r="V14" s="4"/>
    </row>
    <row r="15" spans="2:22" ht="27.9" customHeight="1">
      <c r="B15" s="49">
        <v>4</v>
      </c>
      <c r="C15" s="107" t="s">
        <v>30</v>
      </c>
      <c r="D15" s="44"/>
      <c r="E15" s="284"/>
      <c r="F15" s="285"/>
      <c r="G15" s="15" t="s">
        <v>2</v>
      </c>
      <c r="H15" s="285"/>
      <c r="I15" s="285"/>
      <c r="J15" s="85"/>
      <c r="K15" s="64" t="s">
        <v>37</v>
      </c>
      <c r="L15" s="14" t="str">
        <f>IF(H15="","",DATEDIF(E15,H15,"d"))</f>
        <v/>
      </c>
      <c r="M15" s="16" t="s">
        <v>3</v>
      </c>
      <c r="N15" s="15" t="str">
        <f>IF(E15="","",IF(H15="",1,DATEDIF(E15,H15,"d")+1))</f>
        <v/>
      </c>
      <c r="O15" s="16" t="s">
        <v>4</v>
      </c>
      <c r="P15" s="17" t="s">
        <v>5</v>
      </c>
      <c r="Q15" s="12"/>
      <c r="T15" s="4"/>
      <c r="U15" s="4"/>
      <c r="V15" s="4"/>
    </row>
    <row r="16" spans="2:22" s="3" customFormat="1" ht="27.9" customHeight="1">
      <c r="B16" s="294" t="s">
        <v>8</v>
      </c>
      <c r="C16" s="108" t="s">
        <v>31</v>
      </c>
      <c r="D16" s="109"/>
      <c r="E16" s="296"/>
      <c r="F16" s="297"/>
      <c r="G16" s="297"/>
      <c r="H16" s="297"/>
      <c r="I16" s="297"/>
      <c r="J16" s="297"/>
      <c r="K16" s="297"/>
      <c r="L16" s="297"/>
      <c r="M16" s="297"/>
      <c r="N16" s="297"/>
      <c r="O16" s="297"/>
      <c r="P16" s="298"/>
      <c r="Q16" s="12"/>
      <c r="R16"/>
      <c r="S16"/>
    </row>
    <row r="17" spans="2:22" ht="27.9" customHeight="1">
      <c r="B17" s="294"/>
      <c r="C17" s="117" t="s">
        <v>56</v>
      </c>
      <c r="D17" s="44"/>
      <c r="E17" s="284"/>
      <c r="F17" s="285"/>
      <c r="G17" s="15" t="s">
        <v>2</v>
      </c>
      <c r="H17" s="285"/>
      <c r="I17" s="285"/>
      <c r="J17" s="85"/>
      <c r="K17" s="64" t="s">
        <v>37</v>
      </c>
      <c r="L17" s="15" t="str">
        <f>IF(H17="","",DATEDIF(E17,H17,"d"))</f>
        <v/>
      </c>
      <c r="M17" s="16" t="s">
        <v>3</v>
      </c>
      <c r="N17" s="15" t="str">
        <f>IF(E17="","",IF(H17="",1,DATEDIF(E17,H17,"d")+1))</f>
        <v/>
      </c>
      <c r="O17" s="16" t="s">
        <v>4</v>
      </c>
      <c r="P17" s="17" t="s">
        <v>5</v>
      </c>
      <c r="Q17" s="12"/>
      <c r="T17" s="4"/>
      <c r="U17" s="4"/>
      <c r="V17" s="4"/>
    </row>
    <row r="18" spans="2:22" ht="27.9" customHeight="1">
      <c r="B18" s="294"/>
      <c r="C18" s="92" t="s">
        <v>58</v>
      </c>
      <c r="D18" s="118"/>
      <c r="E18" s="299"/>
      <c r="F18" s="300"/>
      <c r="G18" s="15" t="s">
        <v>2</v>
      </c>
      <c r="H18" s="300"/>
      <c r="I18" s="300"/>
      <c r="J18" s="119"/>
      <c r="K18" s="120"/>
      <c r="L18" s="2"/>
      <c r="M18" s="121"/>
      <c r="N18" s="2"/>
      <c r="O18" s="121"/>
      <c r="P18" s="122"/>
      <c r="Q18" s="12"/>
      <c r="T18" s="4"/>
      <c r="U18" s="4"/>
      <c r="V18" s="4"/>
    </row>
    <row r="19" spans="2:22" ht="27.9" customHeight="1" thickBot="1">
      <c r="B19" s="295"/>
      <c r="C19" s="94" t="s">
        <v>9</v>
      </c>
      <c r="D19" s="41"/>
      <c r="E19" s="286"/>
      <c r="F19" s="287"/>
      <c r="G19" s="279"/>
      <c r="H19" s="280"/>
      <c r="I19" s="281"/>
      <c r="J19" s="19" t="s">
        <v>38</v>
      </c>
      <c r="K19" s="75"/>
      <c r="L19" s="19" t="s">
        <v>39</v>
      </c>
      <c r="M19" s="282"/>
      <c r="N19" s="266"/>
      <c r="O19" s="266"/>
      <c r="P19" s="283"/>
      <c r="Q19" s="12"/>
      <c r="T19" s="4"/>
      <c r="U19" s="4"/>
      <c r="V19" s="4"/>
    </row>
    <row r="20" spans="2:22" ht="27.9" customHeight="1" thickBot="1">
      <c r="B20" s="52"/>
      <c r="C20" s="95"/>
      <c r="D20" s="111"/>
      <c r="E20" s="288" t="s">
        <v>41</v>
      </c>
      <c r="F20" s="289"/>
      <c r="G20" s="289"/>
      <c r="H20" s="289"/>
      <c r="I20" s="290"/>
      <c r="J20" s="57" t="s">
        <v>10</v>
      </c>
      <c r="K20" s="58" t="s">
        <v>42</v>
      </c>
      <c r="L20" s="66" t="s">
        <v>43</v>
      </c>
      <c r="M20" s="291" t="s">
        <v>11</v>
      </c>
      <c r="N20" s="292"/>
      <c r="O20" s="292"/>
      <c r="P20" s="293"/>
      <c r="Q20" s="20"/>
      <c r="T20" s="4"/>
      <c r="U20" s="4"/>
      <c r="V20" s="4"/>
    </row>
    <row r="21" spans="2:22" s="7" customFormat="1" ht="24.9" customHeight="1">
      <c r="B21" s="53">
        <v>5</v>
      </c>
      <c r="C21" s="268" t="s">
        <v>53</v>
      </c>
      <c r="D21" s="101"/>
      <c r="E21" s="59">
        <f>K14</f>
        <v>0</v>
      </c>
      <c r="F21" s="55" t="s">
        <v>12</v>
      </c>
      <c r="G21" s="23" t="s">
        <v>2</v>
      </c>
      <c r="H21" s="77"/>
      <c r="I21" s="60" t="s">
        <v>12</v>
      </c>
      <c r="J21" s="79"/>
      <c r="K21" s="112"/>
      <c r="L21" s="67">
        <f>IF(K21="往復",J21*2,J21)</f>
        <v>0</v>
      </c>
      <c r="M21" s="273">
        <f>SUM(L21:L36)</f>
        <v>0</v>
      </c>
      <c r="N21" s="274"/>
      <c r="O21" s="274"/>
      <c r="P21" s="275"/>
      <c r="R21"/>
      <c r="S21"/>
      <c r="T21" s="25"/>
      <c r="U21" s="25"/>
    </row>
    <row r="22" spans="2:22" s="7" customFormat="1" ht="24.9" customHeight="1">
      <c r="B22" s="225" t="s">
        <v>13</v>
      </c>
      <c r="C22" s="269"/>
      <c r="D22" s="102"/>
      <c r="E22" s="76"/>
      <c r="F22" s="26" t="s">
        <v>12</v>
      </c>
      <c r="G22" s="27" t="s">
        <v>2</v>
      </c>
      <c r="H22" s="78"/>
      <c r="I22" s="24" t="s">
        <v>12</v>
      </c>
      <c r="J22" s="80"/>
      <c r="K22" s="113"/>
      <c r="L22" s="61">
        <f t="shared" ref="L22:L36" si="0">IF(K22="往復",J22*2,J22)</f>
        <v>0</v>
      </c>
      <c r="M22" s="273"/>
      <c r="N22" s="274"/>
      <c r="O22" s="274"/>
      <c r="P22" s="275"/>
      <c r="R22"/>
      <c r="S22"/>
      <c r="T22" s="25"/>
      <c r="U22" s="25"/>
    </row>
    <row r="23" spans="2:22" s="7" customFormat="1" ht="24.9" customHeight="1">
      <c r="B23" s="225"/>
      <c r="C23" s="269"/>
      <c r="D23" s="102"/>
      <c r="E23" s="76"/>
      <c r="F23" s="26" t="s">
        <v>12</v>
      </c>
      <c r="G23" s="27" t="s">
        <v>2</v>
      </c>
      <c r="H23" s="78"/>
      <c r="I23" s="24" t="s">
        <v>12</v>
      </c>
      <c r="J23" s="80"/>
      <c r="K23" s="113"/>
      <c r="L23" s="61">
        <f t="shared" si="0"/>
        <v>0</v>
      </c>
      <c r="M23" s="273"/>
      <c r="N23" s="274"/>
      <c r="O23" s="274"/>
      <c r="P23" s="275"/>
      <c r="R23"/>
      <c r="S23"/>
      <c r="T23" s="25"/>
      <c r="U23" s="25"/>
    </row>
    <row r="24" spans="2:22" s="7" customFormat="1" ht="24.9" customHeight="1">
      <c r="B24" s="225"/>
      <c r="C24" s="269"/>
      <c r="D24" s="102"/>
      <c r="E24" s="76"/>
      <c r="F24" s="26" t="s">
        <v>12</v>
      </c>
      <c r="G24" s="27" t="s">
        <v>2</v>
      </c>
      <c r="H24" s="78"/>
      <c r="I24" s="24" t="s">
        <v>12</v>
      </c>
      <c r="J24" s="80"/>
      <c r="K24" s="113"/>
      <c r="L24" s="61">
        <f t="shared" si="0"/>
        <v>0</v>
      </c>
      <c r="M24" s="273"/>
      <c r="N24" s="274"/>
      <c r="O24" s="274"/>
      <c r="P24" s="275"/>
      <c r="R24"/>
      <c r="S24"/>
      <c r="T24" s="25"/>
      <c r="U24" s="25"/>
    </row>
    <row r="25" spans="2:22" s="7" customFormat="1" ht="24.9" customHeight="1">
      <c r="B25" s="225"/>
      <c r="C25" s="269"/>
      <c r="D25" s="102"/>
      <c r="E25" s="76"/>
      <c r="F25" s="26" t="s">
        <v>14</v>
      </c>
      <c r="G25" s="27" t="s">
        <v>2</v>
      </c>
      <c r="H25" s="78"/>
      <c r="I25" s="26" t="s">
        <v>14</v>
      </c>
      <c r="J25" s="81"/>
      <c r="K25" s="114"/>
      <c r="L25" s="61">
        <f t="shared" si="0"/>
        <v>0</v>
      </c>
      <c r="M25" s="273"/>
      <c r="N25" s="274"/>
      <c r="O25" s="274"/>
      <c r="P25" s="275"/>
      <c r="R25"/>
      <c r="S25"/>
      <c r="T25" s="25"/>
      <c r="U25" s="25"/>
    </row>
    <row r="26" spans="2:22" s="7" customFormat="1" ht="24.9" customHeight="1">
      <c r="B26" s="225"/>
      <c r="C26" s="269"/>
      <c r="D26" s="102"/>
      <c r="E26" s="76"/>
      <c r="F26" s="26" t="s">
        <v>14</v>
      </c>
      <c r="G26" s="27" t="s">
        <v>2</v>
      </c>
      <c r="H26" s="78"/>
      <c r="I26" s="26" t="s">
        <v>14</v>
      </c>
      <c r="J26" s="81"/>
      <c r="K26" s="114"/>
      <c r="L26" s="61">
        <f t="shared" si="0"/>
        <v>0</v>
      </c>
      <c r="M26" s="273"/>
      <c r="N26" s="274"/>
      <c r="O26" s="274"/>
      <c r="P26" s="275"/>
      <c r="R26"/>
      <c r="S26"/>
      <c r="T26" s="25"/>
      <c r="U26" s="25"/>
    </row>
    <row r="27" spans="2:22" s="7" customFormat="1" ht="24.9" customHeight="1">
      <c r="B27" s="225"/>
      <c r="C27" s="269"/>
      <c r="D27" s="102"/>
      <c r="E27" s="262"/>
      <c r="F27" s="263"/>
      <c r="G27" s="27" t="s">
        <v>2</v>
      </c>
      <c r="H27" s="263"/>
      <c r="I27" s="264"/>
      <c r="J27" s="81"/>
      <c r="K27" s="114"/>
      <c r="L27" s="61">
        <f t="shared" si="0"/>
        <v>0</v>
      </c>
      <c r="M27" s="273"/>
      <c r="N27" s="274"/>
      <c r="O27" s="274"/>
      <c r="P27" s="275"/>
      <c r="R27"/>
      <c r="S27"/>
      <c r="T27" s="25"/>
      <c r="U27" s="25"/>
    </row>
    <row r="28" spans="2:22" s="7" customFormat="1" ht="24.9" customHeight="1" thickBot="1">
      <c r="B28" s="225"/>
      <c r="C28" s="270"/>
      <c r="D28" s="103"/>
      <c r="E28" s="265"/>
      <c r="F28" s="266"/>
      <c r="G28" s="62" t="s">
        <v>2</v>
      </c>
      <c r="H28" s="266"/>
      <c r="I28" s="267"/>
      <c r="J28" s="82"/>
      <c r="K28" s="115"/>
      <c r="L28" s="63">
        <f t="shared" si="0"/>
        <v>0</v>
      </c>
      <c r="M28" s="273"/>
      <c r="N28" s="274"/>
      <c r="O28" s="274"/>
      <c r="P28" s="275"/>
      <c r="R28"/>
      <c r="S28"/>
      <c r="T28" s="25"/>
      <c r="U28" s="25"/>
    </row>
    <row r="29" spans="2:22" s="7" customFormat="1" ht="24.9" customHeight="1">
      <c r="B29" s="225"/>
      <c r="C29" s="268" t="s">
        <v>54</v>
      </c>
      <c r="D29" s="104"/>
      <c r="E29" s="21">
        <f>K19</f>
        <v>0</v>
      </c>
      <c r="F29" s="22" t="s">
        <v>12</v>
      </c>
      <c r="G29" s="23" t="s">
        <v>2</v>
      </c>
      <c r="H29" s="83"/>
      <c r="I29" s="24" t="s">
        <v>12</v>
      </c>
      <c r="J29" s="80"/>
      <c r="K29" s="113"/>
      <c r="L29" s="68">
        <f t="shared" si="0"/>
        <v>0</v>
      </c>
      <c r="M29" s="273"/>
      <c r="N29" s="274"/>
      <c r="O29" s="274"/>
      <c r="P29" s="275"/>
      <c r="R29"/>
      <c r="S29"/>
      <c r="T29" s="25"/>
      <c r="U29" s="25"/>
    </row>
    <row r="30" spans="2:22" s="7" customFormat="1" ht="24.9" customHeight="1">
      <c r="B30" s="225"/>
      <c r="C30" s="269"/>
      <c r="D30" s="102"/>
      <c r="E30" s="76"/>
      <c r="F30" s="26" t="s">
        <v>12</v>
      </c>
      <c r="G30" s="27" t="s">
        <v>2</v>
      </c>
      <c r="H30" s="78"/>
      <c r="I30" s="28" t="s">
        <v>12</v>
      </c>
      <c r="J30" s="81"/>
      <c r="K30" s="114"/>
      <c r="L30" s="69">
        <f t="shared" si="0"/>
        <v>0</v>
      </c>
      <c r="M30" s="273"/>
      <c r="N30" s="274"/>
      <c r="O30" s="274"/>
      <c r="P30" s="275"/>
      <c r="R30"/>
      <c r="S30"/>
      <c r="T30" s="25"/>
      <c r="U30" s="25"/>
    </row>
    <row r="31" spans="2:22" s="7" customFormat="1" ht="24.9" customHeight="1">
      <c r="B31" s="225"/>
      <c r="C31" s="269"/>
      <c r="D31" s="102"/>
      <c r="E31" s="76"/>
      <c r="F31" s="26" t="s">
        <v>12</v>
      </c>
      <c r="G31" s="27" t="s">
        <v>2</v>
      </c>
      <c r="H31" s="78"/>
      <c r="I31" s="28" t="s">
        <v>12</v>
      </c>
      <c r="J31" s="81"/>
      <c r="K31" s="114"/>
      <c r="L31" s="69">
        <f t="shared" si="0"/>
        <v>0</v>
      </c>
      <c r="M31" s="273"/>
      <c r="N31" s="274"/>
      <c r="O31" s="274"/>
      <c r="P31" s="275"/>
      <c r="R31"/>
      <c r="S31"/>
      <c r="T31" s="25"/>
      <c r="U31" s="25"/>
    </row>
    <row r="32" spans="2:22" s="7" customFormat="1" ht="24.9" customHeight="1">
      <c r="B32" s="225"/>
      <c r="C32" s="269"/>
      <c r="D32" s="102"/>
      <c r="E32" s="76"/>
      <c r="F32" s="26" t="s">
        <v>12</v>
      </c>
      <c r="G32" s="27" t="s">
        <v>2</v>
      </c>
      <c r="H32" s="78"/>
      <c r="I32" s="28" t="s">
        <v>12</v>
      </c>
      <c r="J32" s="81"/>
      <c r="K32" s="114"/>
      <c r="L32" s="69">
        <f t="shared" si="0"/>
        <v>0</v>
      </c>
      <c r="M32" s="273"/>
      <c r="N32" s="274"/>
      <c r="O32" s="274"/>
      <c r="P32" s="275"/>
      <c r="R32"/>
      <c r="S32"/>
      <c r="T32" s="25"/>
      <c r="U32" s="25"/>
    </row>
    <row r="33" spans="2:22" s="7" customFormat="1" ht="24.9" customHeight="1">
      <c r="B33" s="225"/>
      <c r="C33" s="269"/>
      <c r="D33" s="102"/>
      <c r="E33" s="76"/>
      <c r="F33" s="26" t="s">
        <v>14</v>
      </c>
      <c r="G33" s="27" t="s">
        <v>2</v>
      </c>
      <c r="H33" s="78"/>
      <c r="I33" s="26" t="s">
        <v>14</v>
      </c>
      <c r="J33" s="81"/>
      <c r="K33" s="114"/>
      <c r="L33" s="69">
        <f t="shared" si="0"/>
        <v>0</v>
      </c>
      <c r="M33" s="273"/>
      <c r="N33" s="274"/>
      <c r="O33" s="274"/>
      <c r="P33" s="275"/>
      <c r="R33"/>
      <c r="S33"/>
    </row>
    <row r="34" spans="2:22" s="7" customFormat="1" ht="24.9" customHeight="1">
      <c r="B34" s="194"/>
      <c r="C34" s="269"/>
      <c r="D34" s="102"/>
      <c r="E34" s="76"/>
      <c r="F34" s="26" t="s">
        <v>14</v>
      </c>
      <c r="G34" s="27" t="s">
        <v>2</v>
      </c>
      <c r="H34" s="78"/>
      <c r="I34" s="26" t="s">
        <v>14</v>
      </c>
      <c r="J34" s="81"/>
      <c r="K34" s="114"/>
      <c r="L34" s="69">
        <f t="shared" si="0"/>
        <v>0</v>
      </c>
      <c r="M34" s="273"/>
      <c r="N34" s="274"/>
      <c r="O34" s="274"/>
      <c r="P34" s="275"/>
      <c r="R34"/>
      <c r="S34"/>
    </row>
    <row r="35" spans="2:22" s="7" customFormat="1" ht="24.9" customHeight="1">
      <c r="B35" s="194"/>
      <c r="C35" s="269"/>
      <c r="D35" s="102"/>
      <c r="E35" s="262"/>
      <c r="F35" s="263"/>
      <c r="G35" s="27" t="s">
        <v>2</v>
      </c>
      <c r="H35" s="263"/>
      <c r="I35" s="263"/>
      <c r="J35" s="81"/>
      <c r="K35" s="114"/>
      <c r="L35" s="69">
        <f t="shared" si="0"/>
        <v>0</v>
      </c>
      <c r="M35" s="273"/>
      <c r="N35" s="274"/>
      <c r="O35" s="274"/>
      <c r="P35" s="275"/>
      <c r="R35"/>
      <c r="S35"/>
    </row>
    <row r="36" spans="2:22" s="7" customFormat="1" ht="24.9" customHeight="1" thickBot="1">
      <c r="B36" s="195"/>
      <c r="C36" s="270"/>
      <c r="D36" s="103"/>
      <c r="E36" s="271"/>
      <c r="F36" s="272"/>
      <c r="G36" s="29" t="s">
        <v>2</v>
      </c>
      <c r="H36" s="272"/>
      <c r="I36" s="272"/>
      <c r="J36" s="84"/>
      <c r="K36" s="116"/>
      <c r="L36" s="69">
        <f t="shared" si="0"/>
        <v>0</v>
      </c>
      <c r="M36" s="276"/>
      <c r="N36" s="277"/>
      <c r="O36" s="277"/>
      <c r="P36" s="278"/>
      <c r="R36"/>
      <c r="S36"/>
    </row>
    <row r="37" spans="2:22" s="7" customFormat="1" ht="24.9" customHeight="1" thickBot="1">
      <c r="B37" s="70"/>
      <c r="C37" s="244" t="s">
        <v>44</v>
      </c>
      <c r="D37" s="245"/>
      <c r="E37" s="246"/>
      <c r="F37" s="71" t="s">
        <v>45</v>
      </c>
      <c r="G37" s="247" t="s">
        <v>46</v>
      </c>
      <c r="H37" s="248"/>
      <c r="I37" s="245" t="s">
        <v>47</v>
      </c>
      <c r="J37" s="245"/>
      <c r="K37" s="249"/>
      <c r="L37" s="250" t="s">
        <v>48</v>
      </c>
      <c r="M37" s="251"/>
      <c r="N37" s="251"/>
      <c r="O37" s="251"/>
      <c r="P37" s="252"/>
      <c r="R37"/>
      <c r="S37"/>
    </row>
    <row r="38" spans="2:22" s="7" customFormat="1" ht="24.9" customHeight="1">
      <c r="B38" s="56">
        <v>6</v>
      </c>
      <c r="C38" s="96" t="s">
        <v>34</v>
      </c>
      <c r="D38" s="97"/>
      <c r="E38" s="145"/>
      <c r="F38" s="144"/>
      <c r="G38" s="253"/>
      <c r="H38" s="254"/>
      <c r="I38" s="255" t="s">
        <v>73</v>
      </c>
      <c r="J38" s="256"/>
      <c r="K38" s="257"/>
      <c r="L38" s="258">
        <f>SUM(M21,G38:H42)</f>
        <v>0</v>
      </c>
      <c r="M38" s="167"/>
      <c r="N38" s="167"/>
      <c r="O38" s="167"/>
      <c r="P38" s="259"/>
      <c r="R38"/>
      <c r="S38"/>
    </row>
    <row r="39" spans="2:22" s="7" customFormat="1" ht="24.9" customHeight="1" thickBot="1">
      <c r="B39" s="225" t="s">
        <v>15</v>
      </c>
      <c r="C39" s="72"/>
      <c r="D39" s="98"/>
      <c r="E39" s="148"/>
      <c r="F39" s="155"/>
      <c r="G39" s="226"/>
      <c r="H39" s="227"/>
      <c r="I39" s="228"/>
      <c r="J39" s="229"/>
      <c r="K39" s="230"/>
      <c r="L39" s="168"/>
      <c r="M39" s="158"/>
      <c r="N39" s="158"/>
      <c r="O39" s="158"/>
      <c r="P39" s="260"/>
      <c r="R39"/>
      <c r="S39"/>
    </row>
    <row r="40" spans="2:22" s="7" customFormat="1" ht="24.9" customHeight="1" thickTop="1" thickBot="1">
      <c r="B40" s="194"/>
      <c r="C40" s="72" t="s">
        <v>35</v>
      </c>
      <c r="D40" s="98"/>
      <c r="E40" s="146">
        <v>10000</v>
      </c>
      <c r="F40" s="150"/>
      <c r="G40" s="231">
        <f>E40*F40</f>
        <v>0</v>
      </c>
      <c r="H40" s="227"/>
      <c r="I40" s="228" t="s">
        <v>49</v>
      </c>
      <c r="J40" s="229"/>
      <c r="K40" s="230"/>
      <c r="L40" s="168"/>
      <c r="M40" s="158"/>
      <c r="N40" s="158"/>
      <c r="O40" s="158"/>
      <c r="P40" s="260"/>
      <c r="R40"/>
      <c r="S40"/>
    </row>
    <row r="41" spans="2:22" s="7" customFormat="1" ht="24.9" customHeight="1" thickTop="1">
      <c r="B41" s="194"/>
      <c r="C41" s="72" t="s">
        <v>16</v>
      </c>
      <c r="D41" s="99"/>
      <c r="E41" s="147" t="s">
        <v>74</v>
      </c>
      <c r="F41" s="149">
        <v>0</v>
      </c>
      <c r="G41" s="232">
        <f>-(INT(E40*E41)*F40)</f>
        <v>0</v>
      </c>
      <c r="H41" s="233"/>
      <c r="I41" s="234" t="s">
        <v>50</v>
      </c>
      <c r="J41" s="235"/>
      <c r="K41" s="236"/>
      <c r="L41" s="168"/>
      <c r="M41" s="158"/>
      <c r="N41" s="158"/>
      <c r="O41" s="158"/>
      <c r="P41" s="260"/>
      <c r="R41"/>
      <c r="S41"/>
      <c r="T41" s="30"/>
      <c r="U41" s="31"/>
    </row>
    <row r="42" spans="2:22" s="7" customFormat="1" ht="24.9" customHeight="1" thickBot="1">
      <c r="B42" s="195"/>
      <c r="C42" s="72" t="s">
        <v>51</v>
      </c>
      <c r="D42" s="100"/>
      <c r="E42" s="237" t="s">
        <v>75</v>
      </c>
      <c r="F42" s="238"/>
      <c r="G42" s="239">
        <v>0</v>
      </c>
      <c r="H42" s="240"/>
      <c r="I42" s="241" t="s">
        <v>76</v>
      </c>
      <c r="J42" s="242"/>
      <c r="K42" s="243"/>
      <c r="L42" s="169"/>
      <c r="M42" s="170"/>
      <c r="N42" s="170"/>
      <c r="O42" s="170"/>
      <c r="P42" s="261"/>
      <c r="Q42" s="13"/>
      <c r="R42"/>
      <c r="S42"/>
      <c r="T42" s="31"/>
      <c r="U42" s="31"/>
    </row>
    <row r="43" spans="2:22" ht="27.9" customHeight="1">
      <c r="B43" s="49">
        <v>7</v>
      </c>
      <c r="C43" s="181" t="s">
        <v>61</v>
      </c>
      <c r="D43" s="182"/>
      <c r="E43" s="124" t="s">
        <v>62</v>
      </c>
      <c r="F43" s="187" t="s">
        <v>63</v>
      </c>
      <c r="G43" s="188"/>
      <c r="H43" s="189"/>
      <c r="I43" s="190" t="s">
        <v>52</v>
      </c>
      <c r="J43" s="191"/>
      <c r="K43" s="192"/>
      <c r="L43" s="187"/>
      <c r="M43" s="188"/>
      <c r="N43" s="188"/>
      <c r="O43" s="188"/>
      <c r="P43" s="193"/>
      <c r="Q43" s="12"/>
      <c r="T43" s="4"/>
      <c r="U43" s="4"/>
      <c r="V43" s="4"/>
    </row>
    <row r="44" spans="2:22" ht="27.9" customHeight="1">
      <c r="B44" s="194" t="s">
        <v>17</v>
      </c>
      <c r="C44" s="183"/>
      <c r="D44" s="184"/>
      <c r="E44" s="125" t="s">
        <v>36</v>
      </c>
      <c r="F44" s="196" t="s">
        <v>63</v>
      </c>
      <c r="G44" s="197"/>
      <c r="H44" s="197"/>
      <c r="I44" s="197"/>
      <c r="J44" s="197"/>
      <c r="K44" s="197"/>
      <c r="L44" s="197"/>
      <c r="M44" s="197"/>
      <c r="N44" s="197"/>
      <c r="O44" s="197"/>
      <c r="P44" s="198"/>
      <c r="Q44" s="12"/>
      <c r="T44" s="4"/>
      <c r="U44" s="4"/>
      <c r="V44" s="4"/>
    </row>
    <row r="45" spans="2:22" ht="27.9" customHeight="1" thickBot="1">
      <c r="B45" s="194"/>
      <c r="C45" s="185"/>
      <c r="D45" s="186"/>
      <c r="E45" s="126" t="s">
        <v>27</v>
      </c>
      <c r="F45" s="199" t="s">
        <v>63</v>
      </c>
      <c r="G45" s="200"/>
      <c r="H45" s="201"/>
      <c r="I45" s="202" t="s">
        <v>64</v>
      </c>
      <c r="J45" s="203"/>
      <c r="K45" s="204"/>
      <c r="L45" s="200"/>
      <c r="M45" s="200"/>
      <c r="N45" s="200"/>
      <c r="O45" s="200"/>
      <c r="P45" s="205"/>
      <c r="Q45" s="12"/>
      <c r="T45" s="4"/>
      <c r="U45" s="4"/>
      <c r="V45" s="4"/>
    </row>
    <row r="46" spans="2:22" ht="27.9" customHeight="1">
      <c r="B46" s="194"/>
      <c r="C46" s="181" t="s">
        <v>65</v>
      </c>
      <c r="D46" s="206"/>
      <c r="E46" s="127" t="s">
        <v>18</v>
      </c>
      <c r="F46" s="211"/>
      <c r="G46" s="212"/>
      <c r="H46" s="213"/>
      <c r="I46" s="214" t="s">
        <v>19</v>
      </c>
      <c r="J46" s="215"/>
      <c r="K46" s="211"/>
      <c r="L46" s="212"/>
      <c r="M46" s="212"/>
      <c r="N46" s="212"/>
      <c r="O46" s="212"/>
      <c r="P46" s="216"/>
      <c r="Q46" s="32"/>
      <c r="T46" s="33"/>
      <c r="U46" s="33"/>
      <c r="V46" s="4"/>
    </row>
    <row r="47" spans="2:22" ht="27.9" customHeight="1">
      <c r="B47" s="194"/>
      <c r="C47" s="207"/>
      <c r="D47" s="208"/>
      <c r="E47" s="128" t="s">
        <v>20</v>
      </c>
      <c r="F47" s="217"/>
      <c r="G47" s="218"/>
      <c r="H47" s="219"/>
      <c r="I47" s="220" t="s">
        <v>21</v>
      </c>
      <c r="J47" s="221"/>
      <c r="K47" s="222"/>
      <c r="L47" s="223"/>
      <c r="M47" s="223"/>
      <c r="N47" s="223"/>
      <c r="O47" s="223"/>
      <c r="P47" s="224"/>
      <c r="Q47" s="32"/>
      <c r="T47" s="33"/>
      <c r="U47" s="33"/>
      <c r="V47" s="4"/>
    </row>
    <row r="48" spans="2:22" ht="27.9" customHeight="1">
      <c r="B48" s="194"/>
      <c r="C48" s="207"/>
      <c r="D48" s="208"/>
      <c r="E48" s="129" t="s">
        <v>66</v>
      </c>
      <c r="F48" s="160"/>
      <c r="G48" s="161"/>
      <c r="H48" s="161"/>
      <c r="I48" s="161"/>
      <c r="J48" s="161"/>
      <c r="K48" s="161"/>
      <c r="L48" s="161"/>
      <c r="M48" s="161"/>
      <c r="N48" s="161"/>
      <c r="O48" s="161"/>
      <c r="P48" s="162"/>
      <c r="Q48" s="4"/>
      <c r="T48" s="33"/>
      <c r="U48" s="33"/>
      <c r="V48" s="4"/>
    </row>
    <row r="49" spans="2:22" ht="27.9" customHeight="1" thickBot="1">
      <c r="B49" s="195"/>
      <c r="C49" s="209"/>
      <c r="D49" s="210"/>
      <c r="E49" s="130" t="s">
        <v>22</v>
      </c>
      <c r="F49" s="163"/>
      <c r="G49" s="164"/>
      <c r="H49" s="164"/>
      <c r="I49" s="164"/>
      <c r="J49" s="164"/>
      <c r="K49" s="164"/>
      <c r="L49" s="164"/>
      <c r="M49" s="164"/>
      <c r="N49" s="164"/>
      <c r="O49" s="164"/>
      <c r="P49" s="165"/>
      <c r="Q49" s="4"/>
      <c r="T49" s="33"/>
      <c r="U49" s="33"/>
      <c r="V49" s="4"/>
    </row>
    <row r="50" spans="2:22" s="7" customFormat="1" ht="15.9" customHeight="1">
      <c r="B50" s="166" t="s">
        <v>23</v>
      </c>
      <c r="C50" s="167"/>
      <c r="D50" s="86"/>
      <c r="E50" s="171"/>
      <c r="F50" s="172"/>
      <c r="G50" s="172"/>
      <c r="H50" s="172"/>
      <c r="I50" s="172"/>
      <c r="J50" s="172"/>
      <c r="K50" s="172"/>
      <c r="L50" s="172"/>
      <c r="M50" s="172"/>
      <c r="N50" s="172"/>
      <c r="O50" s="172"/>
      <c r="P50" s="173"/>
      <c r="Q50" s="13"/>
      <c r="R50"/>
      <c r="S50"/>
      <c r="T50" s="31"/>
      <c r="U50" s="31"/>
    </row>
    <row r="51" spans="2:22" s="7" customFormat="1" ht="15.9" customHeight="1">
      <c r="B51" s="168"/>
      <c r="C51" s="158"/>
      <c r="D51" s="87"/>
      <c r="E51" s="174"/>
      <c r="F51" s="175"/>
      <c r="G51" s="175"/>
      <c r="H51" s="175"/>
      <c r="I51" s="175"/>
      <c r="J51" s="175"/>
      <c r="K51" s="175"/>
      <c r="L51" s="175"/>
      <c r="M51" s="175"/>
      <c r="N51" s="175"/>
      <c r="O51" s="175"/>
      <c r="P51" s="176"/>
      <c r="Q51" s="13"/>
      <c r="R51"/>
      <c r="S51"/>
      <c r="T51" s="31"/>
      <c r="U51" s="31"/>
    </row>
    <row r="52" spans="2:22" s="7" customFormat="1" ht="15.9" customHeight="1" thickBot="1">
      <c r="B52" s="169"/>
      <c r="C52" s="170"/>
      <c r="D52" s="88"/>
      <c r="E52" s="177"/>
      <c r="F52" s="178"/>
      <c r="G52" s="178"/>
      <c r="H52" s="178"/>
      <c r="I52" s="178"/>
      <c r="J52" s="178"/>
      <c r="K52" s="178"/>
      <c r="L52" s="178"/>
      <c r="M52" s="178"/>
      <c r="N52" s="178"/>
      <c r="O52" s="178"/>
      <c r="P52" s="179"/>
      <c r="Q52" s="13"/>
      <c r="R52"/>
      <c r="S52"/>
      <c r="T52" s="31"/>
      <c r="U52" s="31"/>
    </row>
    <row r="53" spans="2:22" ht="11.25" customHeight="1">
      <c r="T53" s="34"/>
      <c r="V53" s="4"/>
    </row>
    <row r="54" spans="2:22" s="7" customFormat="1" ht="18" customHeight="1">
      <c r="B54" s="54" t="s">
        <v>24</v>
      </c>
      <c r="C54" s="54"/>
      <c r="D54" s="54"/>
      <c r="E54" s="54"/>
      <c r="F54" s="4"/>
      <c r="G54" s="54"/>
      <c r="H54" s="54"/>
      <c r="I54" s="54"/>
      <c r="J54" s="54"/>
      <c r="K54" s="4"/>
      <c r="L54" s="54"/>
      <c r="M54" s="54"/>
      <c r="N54" s="54"/>
      <c r="O54" s="54"/>
      <c r="P54" s="13"/>
      <c r="Q54"/>
      <c r="R54"/>
      <c r="S54" s="35"/>
      <c r="T54" s="35"/>
      <c r="U54" s="35"/>
    </row>
    <row r="55" spans="2:22" s="7" customFormat="1" ht="18" customHeight="1">
      <c r="B55" s="134" t="s">
        <v>67</v>
      </c>
      <c r="C55" s="180" t="s">
        <v>83</v>
      </c>
      <c r="D55" s="180"/>
      <c r="E55" s="180"/>
      <c r="F55" s="180"/>
      <c r="G55" s="180"/>
      <c r="H55" s="180"/>
      <c r="I55" s="180"/>
      <c r="J55" s="180"/>
      <c r="K55" s="180"/>
      <c r="L55" s="180"/>
      <c r="M55" s="180"/>
      <c r="N55" s="180"/>
      <c r="O55" s="180"/>
      <c r="P55" s="180"/>
      <c r="Q55" s="139"/>
      <c r="R55" s="140"/>
      <c r="S55" s="140"/>
      <c r="T55" s="141"/>
      <c r="U55" s="141"/>
      <c r="V55" s="141"/>
    </row>
    <row r="56" spans="2:22" s="7" customFormat="1" ht="18" customHeight="1">
      <c r="B56" s="134"/>
      <c r="C56" s="180" t="s">
        <v>71</v>
      </c>
      <c r="D56" s="180"/>
      <c r="E56" s="180"/>
      <c r="F56" s="180"/>
      <c r="G56" s="180"/>
      <c r="H56" s="180"/>
      <c r="I56" s="180"/>
      <c r="J56" s="180"/>
      <c r="K56" s="180"/>
      <c r="L56" s="180"/>
      <c r="M56" s="131"/>
      <c r="N56" s="131"/>
      <c r="O56" s="131"/>
      <c r="P56" s="131"/>
      <c r="Q56" s="139"/>
      <c r="R56" s="140"/>
      <c r="S56" s="140"/>
      <c r="T56" s="141"/>
      <c r="U56" s="141"/>
      <c r="V56" s="141"/>
    </row>
    <row r="57" spans="2:22" s="7" customFormat="1" ht="18" customHeight="1">
      <c r="B57" s="134" t="s">
        <v>67</v>
      </c>
      <c r="C57" s="137" t="s">
        <v>68</v>
      </c>
      <c r="D57" s="54"/>
      <c r="E57" s="54"/>
      <c r="F57" s="54"/>
      <c r="G57" s="142"/>
      <c r="H57" s="54"/>
      <c r="I57" s="54"/>
      <c r="J57" s="54"/>
      <c r="K57" s="54"/>
      <c r="L57" s="142"/>
      <c r="M57" s="54"/>
      <c r="N57" s="54"/>
      <c r="O57" s="54"/>
      <c r="P57" s="54"/>
      <c r="Q57" s="139"/>
      <c r="R57" s="140"/>
      <c r="S57" s="140"/>
      <c r="T57" s="141"/>
      <c r="U57" s="141"/>
      <c r="V57" s="141"/>
    </row>
    <row r="58" spans="2:22" s="7" customFormat="1" ht="18" customHeight="1">
      <c r="B58" s="138"/>
      <c r="C58" s="54" t="s">
        <v>77</v>
      </c>
      <c r="D58" s="54"/>
      <c r="E58" s="54"/>
      <c r="F58" s="54"/>
      <c r="G58" s="142"/>
      <c r="H58" s="54"/>
      <c r="I58" s="54"/>
      <c r="J58" s="54"/>
      <c r="K58" s="54"/>
      <c r="L58" s="142"/>
      <c r="M58" s="54"/>
      <c r="N58" s="54"/>
      <c r="O58" s="54"/>
      <c r="P58" s="54"/>
      <c r="Q58" s="139"/>
      <c r="R58" s="140"/>
      <c r="S58" s="140"/>
      <c r="T58" s="141"/>
      <c r="U58" s="141"/>
      <c r="V58" s="141"/>
    </row>
    <row r="59" spans="2:22" s="7" customFormat="1" ht="18" customHeight="1">
      <c r="B59" s="138"/>
      <c r="C59" s="137" t="s">
        <v>78</v>
      </c>
      <c r="D59" s="54"/>
      <c r="E59" s="54"/>
      <c r="F59" s="54"/>
      <c r="G59" s="142"/>
      <c r="H59" s="54"/>
      <c r="I59" s="54"/>
      <c r="J59" s="54"/>
      <c r="K59" s="54"/>
      <c r="L59" s="142"/>
      <c r="M59" s="54"/>
      <c r="N59" s="54"/>
      <c r="O59" s="54"/>
      <c r="P59" s="54"/>
      <c r="Q59" s="139"/>
      <c r="R59" s="140"/>
      <c r="S59" s="140"/>
      <c r="T59" s="141"/>
      <c r="U59" s="141"/>
      <c r="V59" s="141"/>
    </row>
    <row r="60" spans="2:22">
      <c r="B60" s="138"/>
      <c r="C60" s="156" t="s">
        <v>69</v>
      </c>
      <c r="D60" s="156"/>
      <c r="E60" s="156"/>
      <c r="F60" s="156"/>
      <c r="G60" s="156"/>
      <c r="H60" s="156"/>
      <c r="I60" s="156"/>
      <c r="J60" s="156"/>
      <c r="K60" s="156"/>
      <c r="L60" s="156"/>
      <c r="M60" s="156"/>
      <c r="N60" s="156"/>
      <c r="O60" s="156"/>
      <c r="P60" s="156"/>
      <c r="Q60" s="139"/>
      <c r="R60" s="140"/>
      <c r="S60" s="140"/>
      <c r="T60" s="141"/>
      <c r="U60" s="141"/>
      <c r="V60" s="141"/>
    </row>
    <row r="61" spans="2:22" s="13" customFormat="1" ht="18" customHeight="1">
      <c r="B61" s="134" t="s">
        <v>67</v>
      </c>
      <c r="C61" s="137" t="s">
        <v>82</v>
      </c>
      <c r="D61" s="54"/>
      <c r="E61" s="54"/>
      <c r="F61" s="54"/>
      <c r="G61" s="142"/>
      <c r="H61" s="54"/>
      <c r="I61" s="54"/>
      <c r="J61" s="54"/>
      <c r="K61" s="54"/>
      <c r="L61" s="142"/>
      <c r="M61" s="54"/>
      <c r="N61" s="54"/>
      <c r="O61" s="54"/>
      <c r="P61" s="54"/>
      <c r="Q61" s="139"/>
      <c r="R61" s="140"/>
      <c r="S61" s="140"/>
      <c r="T61" s="141"/>
      <c r="U61" s="141"/>
      <c r="V61" s="141"/>
    </row>
    <row r="62" spans="2:22" s="13" customFormat="1" ht="18" customHeight="1">
      <c r="B62" s="134"/>
      <c r="C62" s="143" t="s">
        <v>72</v>
      </c>
      <c r="D62" s="54"/>
      <c r="E62" s="54"/>
      <c r="F62" s="54"/>
      <c r="G62" s="142"/>
      <c r="H62" s="54"/>
      <c r="I62" s="54"/>
      <c r="J62" s="54"/>
      <c r="K62" s="54"/>
      <c r="L62" s="142"/>
      <c r="M62" s="54"/>
      <c r="N62" s="54"/>
      <c r="O62" s="54"/>
      <c r="P62" s="54"/>
      <c r="Q62" s="139"/>
      <c r="R62" s="140"/>
      <c r="S62" s="140"/>
      <c r="T62" s="141"/>
      <c r="U62" s="141"/>
      <c r="V62" s="141"/>
    </row>
    <row r="63" spans="2:22" s="13" customFormat="1" ht="18" customHeight="1">
      <c r="B63" s="134"/>
      <c r="C63" s="137"/>
      <c r="D63" s="54"/>
      <c r="E63" s="54"/>
      <c r="F63" s="54"/>
      <c r="G63" s="142"/>
      <c r="H63" s="54"/>
      <c r="I63" s="54"/>
      <c r="J63" s="54"/>
      <c r="K63" s="54"/>
      <c r="L63" s="142"/>
      <c r="M63" s="54"/>
      <c r="N63" s="54"/>
      <c r="O63" s="54"/>
      <c r="P63" s="54"/>
      <c r="Q63" s="139"/>
      <c r="R63" s="140"/>
      <c r="S63" s="140"/>
      <c r="T63" s="141"/>
      <c r="U63" s="141"/>
      <c r="V63" s="141"/>
    </row>
    <row r="64" spans="2:22" s="13" customFormat="1" ht="15.9" customHeight="1">
      <c r="B64" s="135"/>
      <c r="C64" s="157" t="s">
        <v>25</v>
      </c>
      <c r="D64" s="157"/>
      <c r="E64" s="157"/>
      <c r="F64" s="157"/>
      <c r="G64" s="157"/>
      <c r="H64" s="157"/>
      <c r="I64" s="157"/>
      <c r="J64" s="157"/>
      <c r="K64" s="157"/>
      <c r="L64" s="157"/>
      <c r="M64" s="157"/>
      <c r="N64" s="157"/>
      <c r="O64" s="157"/>
      <c r="P64" s="157"/>
      <c r="R64"/>
      <c r="S64"/>
      <c r="T64" s="35"/>
      <c r="U64" s="35"/>
      <c r="V64" s="35"/>
    </row>
    <row r="65" spans="2:22" ht="15.9" customHeight="1">
      <c r="B65" s="135"/>
      <c r="C65" s="13"/>
      <c r="D65" s="136" t="s">
        <v>26</v>
      </c>
      <c r="E65" s="13"/>
      <c r="F65" s="132"/>
      <c r="G65" s="13"/>
      <c r="H65" s="136" t="s">
        <v>70</v>
      </c>
      <c r="I65" s="13"/>
      <c r="J65" s="13"/>
      <c r="K65" s="13"/>
      <c r="L65" s="132"/>
      <c r="M65" s="132"/>
      <c r="N65" s="132"/>
      <c r="O65" s="158">
        <v>202404</v>
      </c>
      <c r="P65" s="158"/>
      <c r="Q65" s="13"/>
      <c r="T65" s="35"/>
      <c r="U65" s="35"/>
      <c r="V65" s="35"/>
    </row>
    <row r="66" spans="2:22" ht="15.9" customHeight="1">
      <c r="B66" s="37"/>
      <c r="D66" s="3"/>
      <c r="E66" s="4"/>
      <c r="O66" s="3"/>
      <c r="P66" s="5"/>
      <c r="Q66"/>
      <c r="S66" s="6"/>
      <c r="V66" s="4"/>
    </row>
    <row r="67" spans="2:22" ht="24.9" customHeight="1"/>
    <row r="68" spans="2:22" ht="24.9" customHeight="1"/>
    <row r="71" spans="2:22">
      <c r="C71" s="159"/>
      <c r="D71" s="159"/>
      <c r="E71" s="159"/>
      <c r="F71" s="159"/>
      <c r="G71" s="159"/>
      <c r="H71" s="159"/>
      <c r="I71" s="159"/>
      <c r="J71" s="159"/>
      <c r="K71" s="159"/>
      <c r="L71" s="159"/>
      <c r="M71" s="159"/>
      <c r="N71" s="159"/>
      <c r="O71" s="159"/>
      <c r="P71" s="159"/>
    </row>
  </sheetData>
  <mergeCells count="87">
    <mergeCell ref="F47:H47"/>
    <mergeCell ref="O65:P65"/>
    <mergeCell ref="C64:P64"/>
    <mergeCell ref="C55:P55"/>
    <mergeCell ref="C60:P60"/>
    <mergeCell ref="C56:L56"/>
    <mergeCell ref="I47:J47"/>
    <mergeCell ref="K47:P47"/>
    <mergeCell ref="F48:P48"/>
    <mergeCell ref="C46:D49"/>
    <mergeCell ref="F49:P49"/>
    <mergeCell ref="F46:H46"/>
    <mergeCell ref="I46:J46"/>
    <mergeCell ref="K46:P46"/>
    <mergeCell ref="C43:D45"/>
    <mergeCell ref="F43:H43"/>
    <mergeCell ref="I43:K43"/>
    <mergeCell ref="L43:P43"/>
    <mergeCell ref="F45:H45"/>
    <mergeCell ref="K45:P45"/>
    <mergeCell ref="I45:J45"/>
    <mergeCell ref="F44:P44"/>
    <mergeCell ref="B39:B42"/>
    <mergeCell ref="E35:F35"/>
    <mergeCell ref="H35:I35"/>
    <mergeCell ref="E36:F36"/>
    <mergeCell ref="H36:I36"/>
    <mergeCell ref="C29:C36"/>
    <mergeCell ref="G37:H37"/>
    <mergeCell ref="I37:K37"/>
    <mergeCell ref="C37:E37"/>
    <mergeCell ref="G38:H38"/>
    <mergeCell ref="I38:K38"/>
    <mergeCell ref="G40:H40"/>
    <mergeCell ref="G42:H42"/>
    <mergeCell ref="I42:K42"/>
    <mergeCell ref="E42:F42"/>
    <mergeCell ref="G39:H39"/>
    <mergeCell ref="B11:B14"/>
    <mergeCell ref="M19:P19"/>
    <mergeCell ref="B16:B19"/>
    <mergeCell ref="L37:P37"/>
    <mergeCell ref="H13:I13"/>
    <mergeCell ref="E13:F13"/>
    <mergeCell ref="E18:F18"/>
    <mergeCell ref="H18:I18"/>
    <mergeCell ref="M20:P20"/>
    <mergeCell ref="E20:I20"/>
    <mergeCell ref="G14:I14"/>
    <mergeCell ref="G19:I19"/>
    <mergeCell ref="E19:F19"/>
    <mergeCell ref="C71:P71"/>
    <mergeCell ref="B50:C52"/>
    <mergeCell ref="E50:P52"/>
    <mergeCell ref="B44:B49"/>
    <mergeCell ref="M14:P14"/>
    <mergeCell ref="M21:P36"/>
    <mergeCell ref="B22:B36"/>
    <mergeCell ref="E28:F28"/>
    <mergeCell ref="H28:I28"/>
    <mergeCell ref="E27:F27"/>
    <mergeCell ref="H27:I27"/>
    <mergeCell ref="C21:C28"/>
    <mergeCell ref="L38:P42"/>
    <mergeCell ref="I40:K40"/>
    <mergeCell ref="G41:H41"/>
    <mergeCell ref="I41:K41"/>
    <mergeCell ref="L1:P1"/>
    <mergeCell ref="L2:P2"/>
    <mergeCell ref="B4:P4"/>
    <mergeCell ref="L6:P6"/>
    <mergeCell ref="E9:P9"/>
    <mergeCell ref="E8:J8"/>
    <mergeCell ref="L8:P8"/>
    <mergeCell ref="L3:P3"/>
    <mergeCell ref="I39:K39"/>
    <mergeCell ref="E10:F10"/>
    <mergeCell ref="E12:F12"/>
    <mergeCell ref="E15:F15"/>
    <mergeCell ref="E17:F17"/>
    <mergeCell ref="H17:I17"/>
    <mergeCell ref="H10:I10"/>
    <mergeCell ref="E16:P16"/>
    <mergeCell ref="E11:P11"/>
    <mergeCell ref="H12:I12"/>
    <mergeCell ref="H15:I15"/>
    <mergeCell ref="E14:F14"/>
  </mergeCells>
  <phoneticPr fontId="5"/>
  <dataValidations count="4">
    <dataValidation type="list" allowBlank="1" showInputMessage="1" showErrorMessage="1" sqref="L8:P8" xr:uid="{94B9FDF3-BE87-420C-8EE7-BC922FF73493}">
      <formula1>"レフェリー,デピュティーレフェリー,国際審判員,レフェリー認定派遣"</formula1>
    </dataValidation>
    <dataValidation type="list" allowBlank="1" showInputMessage="1" showErrorMessage="1" sqref="G48" xr:uid="{1C3C851B-6498-41DB-ABEC-C81B4AB144A7}">
      <formula1>"普通,当座"</formula1>
    </dataValidation>
    <dataValidation type="list" allowBlank="1" showInputMessage="1" showErrorMessage="1" sqref="F47:H47" xr:uid="{7FE8D95C-D704-4AFF-887A-B41EFB149822}">
      <formula1>"普　通,当　座"</formula1>
    </dataValidation>
    <dataValidation type="list" allowBlank="1" showInputMessage="1" showErrorMessage="1" sqref="K21:K36" xr:uid="{E1ECAFEC-1FF0-429C-A75F-851D0FED6ADB}">
      <formula1>"往復,往路片道,復路片道,"</formula1>
    </dataValidation>
  </dataValidations>
  <hyperlinks>
    <hyperlink ref="L2" r:id="rId1" xr:uid="{88C459FF-099F-4E04-9F86-5A23534F7B21}"/>
    <hyperlink ref="L1" r:id="rId2" xr:uid="{4AF2B04B-AD50-4962-BDD6-AC987A83A651}"/>
    <hyperlink ref="L3" r:id="rId3" xr:uid="{A0C2FFEA-C668-40D5-AD0D-837516D2085E}"/>
  </hyperlinks>
  <printOptions horizontalCentered="1" verticalCentered="1"/>
  <pageMargins left="0.59055118110236227" right="0.39370078740157483" top="0.35433070866141736" bottom="0.15748031496062992" header="0.31496062992125984" footer="0.31496062992125984"/>
  <pageSetup paperSize="9" scale="54" orientation="portrait" r:id="rId4"/>
  <drawing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2861E-CC8F-496E-8720-DAA1CD8D9EB2}">
  <dimension ref="B2:O17"/>
  <sheetViews>
    <sheetView showGridLines="0" zoomScale="85" zoomScaleNormal="85" zoomScaleSheetLayoutView="55" workbookViewId="0">
      <selection activeCell="C15" sqref="C15"/>
    </sheetView>
  </sheetViews>
  <sheetFormatPr defaultColWidth="10" defaultRowHeight="15"/>
  <cols>
    <col min="1" max="1" width="3.453125" style="317" customWidth="1"/>
    <col min="2" max="2" width="22.453125" style="317" customWidth="1"/>
    <col min="3" max="3" width="67.81640625" style="317" customWidth="1"/>
    <col min="4" max="4" width="15.54296875" style="317" customWidth="1"/>
    <col min="5" max="5" width="29.453125" style="317" customWidth="1"/>
    <col min="6" max="16384" width="10" style="317"/>
  </cols>
  <sheetData>
    <row r="2" spans="2:15" ht="24" customHeight="1">
      <c r="B2" s="316" t="s">
        <v>94</v>
      </c>
      <c r="D2" s="318" t="s">
        <v>95</v>
      </c>
      <c r="E2" s="319"/>
    </row>
    <row r="3" spans="2:15" ht="24" customHeight="1">
      <c r="B3" s="316"/>
      <c r="D3" s="318" t="s">
        <v>96</v>
      </c>
      <c r="E3" s="319"/>
    </row>
    <row r="5" spans="2:15">
      <c r="B5" s="320" t="s">
        <v>97</v>
      </c>
      <c r="C5" s="321"/>
    </row>
    <row r="6" spans="2:15" ht="16" customHeight="1">
      <c r="B6" s="322" t="s">
        <v>98</v>
      </c>
    </row>
    <row r="7" spans="2:15" ht="16" customHeight="1">
      <c r="B7" s="322" t="s">
        <v>99</v>
      </c>
    </row>
    <row r="8" spans="2:15" ht="16" customHeight="1">
      <c r="B8" s="323" t="s">
        <v>100</v>
      </c>
      <c r="C8" s="323"/>
      <c r="D8" s="323"/>
      <c r="E8" s="323"/>
      <c r="F8" s="323"/>
      <c r="G8" s="323"/>
      <c r="H8" s="323"/>
      <c r="I8" s="323"/>
      <c r="J8" s="323"/>
      <c r="K8" s="323"/>
      <c r="L8" s="323"/>
      <c r="M8" s="323"/>
      <c r="N8" s="323"/>
      <c r="O8" s="323"/>
    </row>
    <row r="9" spans="2:15" ht="16" customHeight="1">
      <c r="B9" s="324" t="s">
        <v>101</v>
      </c>
      <c r="C9" s="324"/>
      <c r="D9" s="324"/>
      <c r="E9" s="324"/>
      <c r="F9" s="324"/>
      <c r="G9" s="324"/>
      <c r="H9" s="324"/>
      <c r="I9" s="324"/>
      <c r="J9" s="324"/>
      <c r="K9" s="324"/>
      <c r="L9" s="324"/>
      <c r="M9" s="324"/>
      <c r="N9" s="324"/>
      <c r="O9" s="324"/>
    </row>
    <row r="10" spans="2:15" ht="16" customHeight="1">
      <c r="B10" s="325"/>
      <c r="C10" s="325"/>
      <c r="D10" s="325"/>
      <c r="E10" s="325"/>
      <c r="F10" s="325"/>
      <c r="G10" s="325"/>
      <c r="H10" s="325"/>
      <c r="I10" s="325"/>
      <c r="J10" s="325"/>
      <c r="K10" s="325"/>
      <c r="L10" s="325"/>
      <c r="M10" s="325"/>
      <c r="N10" s="325"/>
      <c r="O10" s="325"/>
    </row>
    <row r="11" spans="2:15">
      <c r="B11" s="326" t="s">
        <v>102</v>
      </c>
      <c r="C11" s="326"/>
      <c r="D11" s="326"/>
      <c r="E11" s="326"/>
    </row>
    <row r="17" spans="4:4" ht="18">
      <c r="D17" s="327"/>
    </row>
  </sheetData>
  <mergeCells count="4">
    <mergeCell ref="B2:B3"/>
    <mergeCell ref="B8:O8"/>
    <mergeCell ref="B9:O9"/>
    <mergeCell ref="B11:E11"/>
  </mergeCells>
  <phoneticPr fontId="5"/>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レフェリー計画書</vt:lpstr>
      <vt:lpstr>レフェリー精算書</vt:lpstr>
      <vt:lpstr>領収書等貼付用紙</vt:lpstr>
      <vt:lpstr>レフェリー計画書!Print_Area</vt:lpstr>
      <vt:lpstr>レフェリー精算書!Print_Area</vt:lpstr>
      <vt:lpstr>領収書等貼付用紙!Print_Area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fujimoto</dc:creator>
  <cp:lastModifiedBy>坂本 恵美</cp:lastModifiedBy>
  <cp:lastPrinted>2022-08-19T08:43:14Z</cp:lastPrinted>
  <dcterms:created xsi:type="dcterms:W3CDTF">2021-10-11T04:22:55Z</dcterms:created>
  <dcterms:modified xsi:type="dcterms:W3CDTF">2026-01-09T01:33:43Z</dcterms:modified>
</cp:coreProperties>
</file>